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healtheducationengland-my.sharepoint.com/personal/katy_williams_hee_nhs_uk/Documents/Desktop/"/>
    </mc:Choice>
  </mc:AlternateContent>
  <xr:revisionPtr revIDLastSave="0" documentId="8_{39C34A56-185A-474E-891A-30ECC4208A9C}" xr6:coauthVersionLast="47" xr6:coauthVersionMax="47" xr10:uidLastSave="{00000000-0000-0000-0000-000000000000}"/>
  <bookViews>
    <workbookView xWindow="-110" yWindow="-110" windowWidth="19420" windowHeight="10420" xr2:uid="{00000000-000D-0000-FFFF-FFFF00000000}"/>
  </bookViews>
  <sheets>
    <sheet name="Application" sheetId="1" r:id="rId1"/>
    <sheet name="Scores" sheetId="3" r:id="rId2"/>
  </sheets>
  <definedNames>
    <definedName name="_xlnm._FilterDatabase" localSheetId="0" hidden="1">Application!$A$506:$H$543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2" i="3" l="1"/>
  <c r="K98" i="3"/>
  <c r="K69" i="3"/>
  <c r="K43" i="3"/>
  <c r="K12" i="3" l="1"/>
  <c r="K73" i="3" l="1"/>
  <c r="K90" i="3" l="1"/>
  <c r="K94" i="3"/>
  <c r="K84" i="3"/>
  <c r="K77" i="3"/>
  <c r="K51" i="3"/>
  <c r="K56" i="3"/>
  <c r="K38" i="3"/>
  <c r="K30" i="3"/>
  <c r="D28" i="3"/>
  <c r="H26" i="3"/>
  <c r="E26" i="3"/>
  <c r="C26" i="3"/>
  <c r="I24" i="3"/>
  <c r="G24" i="3"/>
  <c r="E24" i="3"/>
  <c r="C24" i="3"/>
  <c r="K10" i="3"/>
  <c r="L11" i="3"/>
  <c r="K11" i="3"/>
  <c r="L10" i="3"/>
  <c r="K20" i="3" l="1"/>
  <c r="K122" i="3" s="1"/>
  <c r="B13" i="1" s="1"/>
</calcChain>
</file>

<file path=xl/sharedStrings.xml><?xml version="1.0" encoding="utf-8"?>
<sst xmlns="http://schemas.openxmlformats.org/spreadsheetml/2006/main" count="336" uniqueCount="300">
  <si>
    <r>
      <rPr>
        <b/>
        <u/>
        <sz val="8"/>
        <color theme="1"/>
        <rFont val="Calibri"/>
        <family val="2"/>
        <scheme val="minor"/>
      </rPr>
      <t>Please note:</t>
    </r>
    <r>
      <rPr>
        <sz val="8"/>
        <color theme="1"/>
        <rFont val="Calibri"/>
        <family val="2"/>
        <scheme val="minor"/>
      </rPr>
      <t xml:space="preserve">
Yellow indicates a drop down box (the box will return to white when an option has been chosen)
White boxes are free text</t>
    </r>
  </si>
  <si>
    <t>Are you applying for Dental Foundation Training or Therapy Foundation Training or both?</t>
  </si>
  <si>
    <t>SCORE:</t>
  </si>
  <si>
    <t>Surname:</t>
  </si>
  <si>
    <t>First Name:</t>
  </si>
  <si>
    <t>Maiden Name (if applicable):</t>
  </si>
  <si>
    <t>Date of Birth:</t>
  </si>
  <si>
    <t>Practice Address:</t>
  </si>
  <si>
    <t>Postcode:</t>
  </si>
  <si>
    <t>Telephone number:</t>
  </si>
  <si>
    <t>Email address:</t>
  </si>
  <si>
    <t>Area Team:</t>
  </si>
  <si>
    <t>Indemnity organisation:</t>
  </si>
  <si>
    <t>GDC Number:</t>
  </si>
  <si>
    <t>GDC Registration Year:</t>
  </si>
  <si>
    <t>Year of BDS or BChD:</t>
  </si>
  <si>
    <t>Dental School:</t>
  </si>
  <si>
    <t>The FD Surgery can accommodate:</t>
  </si>
  <si>
    <t xml:space="preserve">UDAs you personally achieved in the last full NHS year (April – end March).  </t>
  </si>
  <si>
    <t>Year end statement (in full) provided:</t>
  </si>
  <si>
    <t>If no, please state why:</t>
  </si>
  <si>
    <t>Any comments about NHS activities:</t>
  </si>
  <si>
    <t xml:space="preserve">Further Dental Qualifications </t>
  </si>
  <si>
    <t>MFGDP</t>
  </si>
  <si>
    <t>MFDS</t>
  </si>
  <si>
    <t>MJDF</t>
  </si>
  <si>
    <t>MGDS</t>
  </si>
  <si>
    <t>FFGDP</t>
  </si>
  <si>
    <t>DPDS</t>
  </si>
  <si>
    <t>Clinical MSc</t>
  </si>
  <si>
    <t>Clinical Diploma</t>
  </si>
  <si>
    <r>
      <t xml:space="preserve">Other 
</t>
    </r>
    <r>
      <rPr>
        <b/>
        <sz val="10"/>
        <color theme="1"/>
        <rFont val="Calibri"/>
        <family val="2"/>
        <scheme val="minor"/>
      </rPr>
      <t>(Please Specify)</t>
    </r>
  </si>
  <si>
    <t>Education Qualifications (please select one answer from the dropdown )</t>
  </si>
  <si>
    <t>Other Education Qualifications ( Please specify)</t>
  </si>
  <si>
    <t>Have you completed the Developing Dental Education Course through HEE?</t>
  </si>
  <si>
    <t>If yes, what year did you complete the course? Please provide evidence</t>
  </si>
  <si>
    <r>
      <t xml:space="preserve">Please indicate the </t>
    </r>
    <r>
      <rPr>
        <b/>
        <u/>
        <sz val="11"/>
        <color theme="1"/>
        <rFont val="Calibri"/>
        <family val="2"/>
        <scheme val="minor"/>
      </rPr>
      <t xml:space="preserve">hours </t>
    </r>
    <r>
      <rPr>
        <b/>
        <sz val="11"/>
        <color theme="1"/>
        <rFont val="Calibri"/>
        <family val="2"/>
        <scheme val="minor"/>
      </rPr>
      <t>which you intend to treat patients in the practice for the period that you are applying for an FD. Please ensure that you indicate a start and finish time for each AM and PM session. An ES must support while working in the training practice with the FD for a minimum of 3 separate work days (21 hours) from Mon/Tues/Wed or Fri (Thurs is the routine study day) e.g. 09.00-1.00</t>
    </r>
  </si>
  <si>
    <t>MON</t>
  </si>
  <si>
    <t>TUES</t>
  </si>
  <si>
    <t>WEDS</t>
  </si>
  <si>
    <t>THURS</t>
  </si>
  <si>
    <t>FRI</t>
  </si>
  <si>
    <t>SAT</t>
  </si>
  <si>
    <t>AM</t>
  </si>
  <si>
    <t>PM</t>
  </si>
  <si>
    <r>
      <t xml:space="preserve">Total number of clinical hours spent treating patients per week?
</t>
    </r>
    <r>
      <rPr>
        <b/>
        <sz val="9"/>
        <color theme="1"/>
        <rFont val="Calibri"/>
        <family val="2"/>
        <scheme val="minor"/>
      </rPr>
      <t>(Please enter your answer in numbers only)</t>
    </r>
  </si>
  <si>
    <t>Please indicate the hours which you intend an FD to work in the practice on weeks when there IS a study day (needs to be 28 hours with a study day). Please ensure that you indicate a start and finish time for each AM and PM session.</t>
  </si>
  <si>
    <t>Please indicate the hours which you intend an FD to work in the practice on weeks when there is NO study day(needs to be 35 hours if no study)  Please ensure that you indicate a start and finish time for each AM and PM session.</t>
  </si>
  <si>
    <t>Would the FD have full access to a surgery on a Thursday when there is no study day?</t>
  </si>
  <si>
    <t>How will the FD be supported in the practice if you are not in the practice, ill or on holiday?</t>
  </si>
  <si>
    <t>When do you intend to do tutorials with the FD?</t>
  </si>
  <si>
    <t xml:space="preserve">On a Thursday when the FD’s do not have a study day, how will you ensure they are able to see patients in the practice?  </t>
  </si>
  <si>
    <t xml:space="preserve">Professional positions and committee experience </t>
  </si>
  <si>
    <t>Are you currently on any dental committees or similar?</t>
  </si>
  <si>
    <t xml:space="preserve">If yes, please detail: </t>
  </si>
  <si>
    <t>Are you a:</t>
  </si>
  <si>
    <t>Practice owner</t>
  </si>
  <si>
    <t xml:space="preserve">Practice associate </t>
  </si>
  <si>
    <t>Number of years in the practice:</t>
  </si>
  <si>
    <t>Years</t>
  </si>
  <si>
    <t>Months</t>
  </si>
  <si>
    <t>Regarding the practice you currently work in, please write a short paragraph to indicate your involvement in running the practice, your ability to influence setting practice policies, and your ability to sanction expenditure in the practice.</t>
  </si>
  <si>
    <t>This year are you doing any FD teaching on study days?</t>
  </si>
  <si>
    <t>This year are you doing any undergraduate teaching?</t>
  </si>
  <si>
    <t>Have you participated in an FT scheme as an ES before?</t>
  </si>
  <si>
    <t xml:space="preserve">If Yes - </t>
  </si>
  <si>
    <t>Years:</t>
  </si>
  <si>
    <t>Scheme</t>
  </si>
  <si>
    <t>Have you participated in a FT scheme as a VT/VDP/FD?</t>
  </si>
  <si>
    <t>Year:</t>
  </si>
  <si>
    <t>Total number of verifiable CPD hours in the last 12 months:</t>
  </si>
  <si>
    <t>Hours</t>
  </si>
  <si>
    <t>Breakdown of total verifiable hours into the following categories:</t>
  </si>
  <si>
    <t>Online and Journal hours:</t>
  </si>
  <si>
    <t>FT Educational Supervisor course hours:</t>
  </si>
  <si>
    <t>Postgraduate course attendance hours</t>
  </si>
  <si>
    <t>Please attach your GDC CPD hour declaration for this year, Personal Development Plan, and 360 degree appraisal. New applicants also submit reflective writing.  Existing ES’s also submit Insight document (see page 10)</t>
  </si>
  <si>
    <t xml:space="preserve">BSA end of year data provided? </t>
  </si>
  <si>
    <t xml:space="preserve">Please now look at your BSA end of year data for the whole practice, which you will need to send in with this application form.  Did you meet the national average figure for the following treatments? </t>
  </si>
  <si>
    <t>Endodontics</t>
  </si>
  <si>
    <t>Bridges</t>
  </si>
  <si>
    <t xml:space="preserve">Scale and Polish </t>
  </si>
  <si>
    <t xml:space="preserve">Fissure sealants </t>
  </si>
  <si>
    <t xml:space="preserve">Metal upper dentures </t>
  </si>
  <si>
    <t xml:space="preserve">Extractions </t>
  </si>
  <si>
    <t xml:space="preserve">Do you personally provide other services at the practice? </t>
  </si>
  <si>
    <t>Sedation</t>
  </si>
  <si>
    <t>Implants</t>
  </si>
  <si>
    <t>Orthodontics</t>
  </si>
  <si>
    <t>MOS</t>
  </si>
  <si>
    <t>Other (Please detail below)</t>
  </si>
  <si>
    <r>
      <t xml:space="preserve">Do you have a practice development plan? 
</t>
    </r>
    <r>
      <rPr>
        <b/>
        <sz val="10"/>
        <color theme="1"/>
        <rFont val="Calibri"/>
        <family val="2"/>
        <scheme val="minor"/>
      </rPr>
      <t xml:space="preserve">(If yes, please send it in with this form) </t>
    </r>
    <r>
      <rPr>
        <b/>
        <sz val="11"/>
        <color theme="1"/>
        <rFont val="Calibri"/>
        <family val="2"/>
        <scheme val="minor"/>
      </rPr>
      <t xml:space="preserve"> </t>
    </r>
  </si>
  <si>
    <t>Does the practice hold BDA good Practice award?</t>
  </si>
  <si>
    <t xml:space="preserve">How many surgeries are within the practice?  </t>
  </si>
  <si>
    <t>Facilities within the practice -</t>
  </si>
  <si>
    <t>Staff Room</t>
  </si>
  <si>
    <t>Parking</t>
  </si>
  <si>
    <t>Toilet</t>
  </si>
  <si>
    <t xml:space="preserve">Toilet DDA Compliant </t>
  </si>
  <si>
    <t>Wheelchair access</t>
  </si>
  <si>
    <t>Educational Supervisor’s Surgery</t>
  </si>
  <si>
    <t>Is the ES’s surgery on same floor as FD’s surgery?</t>
  </si>
  <si>
    <t>Distance between ES’s and FD’s surgery:</t>
  </si>
  <si>
    <t>FD’s Surgery</t>
  </si>
  <si>
    <t>Please name the nurse that will be working 
with the FD throughout the year.</t>
  </si>
  <si>
    <t>Year of registration as a Dental Nurse with the GDC:</t>
  </si>
  <si>
    <t>Number of years working at the practice:</t>
  </si>
  <si>
    <t>Dimensions of surgery (m)</t>
  </si>
  <si>
    <t xml:space="preserve">Computerised </t>
  </si>
  <si>
    <t>Length of worktop space (m)</t>
  </si>
  <si>
    <t xml:space="preserve">Ultrasonic scaler              </t>
  </si>
  <si>
    <t xml:space="preserve">X-ray equipment in room?      </t>
  </si>
  <si>
    <t xml:space="preserve">Rectangular collimator in use </t>
  </si>
  <si>
    <t xml:space="preserve">X-rays are: </t>
  </si>
  <si>
    <t>If wet film, are A5 mounts used?</t>
  </si>
  <si>
    <t xml:space="preserve">Do you have enough instruments appropriate for: </t>
  </si>
  <si>
    <t>Conservation</t>
  </si>
  <si>
    <t>Periodontics</t>
  </si>
  <si>
    <t xml:space="preserve">Oral Surgery </t>
  </si>
  <si>
    <t>Prosthetics</t>
  </si>
  <si>
    <t>Rubber dam kit</t>
  </si>
  <si>
    <t>Paedodontics (incl push crowns)</t>
  </si>
  <si>
    <t xml:space="preserve">Hand Pieces:     </t>
  </si>
  <si>
    <t>High Speed number</t>
  </si>
  <si>
    <t>Slow Speed number</t>
  </si>
  <si>
    <t>The Practice</t>
  </si>
  <si>
    <t xml:space="preserve">Medical Emergencies: </t>
  </si>
  <si>
    <t>First Aid Kit</t>
  </si>
  <si>
    <t>Medical Emergency Kit</t>
  </si>
  <si>
    <t>Oxygen</t>
  </si>
  <si>
    <t xml:space="preserve">Portable suction </t>
  </si>
  <si>
    <t>Appropriate Drugs and methods of administration</t>
  </si>
  <si>
    <t xml:space="preserve">Digital Thermometer </t>
  </si>
  <si>
    <t>Defibrillator</t>
  </si>
  <si>
    <t>Date of training</t>
  </si>
  <si>
    <t xml:space="preserve">Practice CPR Training </t>
  </si>
  <si>
    <t>Environmental &amp; Hazard Control:</t>
  </si>
  <si>
    <t xml:space="preserve">Correct Disposal of - </t>
  </si>
  <si>
    <t>X-ray chemicals</t>
  </si>
  <si>
    <t>Waste amalgam</t>
  </si>
  <si>
    <t xml:space="preserve">Used amalgam capsules </t>
  </si>
  <si>
    <t>Mercury spillage kit</t>
  </si>
  <si>
    <t>Choice of non-powdered latex or nitrile gloves</t>
  </si>
  <si>
    <t>Needle re-sheathing protection available in all surgeries</t>
  </si>
  <si>
    <t xml:space="preserve">Cross Infection Control: </t>
  </si>
  <si>
    <t>Dedicated sterilisation room</t>
  </si>
  <si>
    <t xml:space="preserve">Washer-disinfector </t>
  </si>
  <si>
    <t>Autoclave</t>
  </si>
  <si>
    <t>Non gluteraldehyde disinfection</t>
  </si>
  <si>
    <t xml:space="preserve">Ultrasonic Cleaner </t>
  </si>
  <si>
    <t>Instrument bags</t>
  </si>
  <si>
    <t>Tray system</t>
  </si>
  <si>
    <t>Zoning</t>
  </si>
  <si>
    <t xml:space="preserve">Protective Items: </t>
  </si>
  <si>
    <t>Gloves</t>
  </si>
  <si>
    <t>Masks</t>
  </si>
  <si>
    <t>Face Shields</t>
  </si>
  <si>
    <t>Disposable bibs</t>
  </si>
  <si>
    <t xml:space="preserve">Protective Spectacles for staff </t>
  </si>
  <si>
    <t>Protective spectacles for patients</t>
  </si>
  <si>
    <t>Heavy duty gloves for instrument cleaning</t>
  </si>
  <si>
    <t xml:space="preserve">Educational Resources: </t>
  </si>
  <si>
    <t>Camera</t>
  </si>
  <si>
    <t>Video Camera</t>
  </si>
  <si>
    <t>Books</t>
  </si>
  <si>
    <t>Journals</t>
  </si>
  <si>
    <t>Videos/DVDs</t>
  </si>
  <si>
    <t xml:space="preserve">Internet accessible at all times for the FD in the surgery </t>
  </si>
  <si>
    <t>Practice Workload – please estimate the number of:</t>
  </si>
  <si>
    <t>NHS Adult patients</t>
  </si>
  <si>
    <t>NHS Child patients</t>
  </si>
  <si>
    <t>Private Adult patients</t>
  </si>
  <si>
    <t>Private Child patients</t>
  </si>
  <si>
    <t>New patients per month</t>
  </si>
  <si>
    <t>Educational Supervisor’s Workload - please estimate the number of:</t>
  </si>
  <si>
    <t>Tutorials:</t>
  </si>
  <si>
    <t xml:space="preserve">Tutorials will take place in - </t>
  </si>
  <si>
    <t xml:space="preserve">Practice Documentation: </t>
  </si>
  <si>
    <t xml:space="preserve">Employers Liability Insurance Certificate </t>
  </si>
  <si>
    <t>Radiation Policy/Local Rules</t>
  </si>
  <si>
    <t>Public Liability Indemnity Insurance Certificate</t>
  </si>
  <si>
    <t>X-ray Equipment Certificate</t>
  </si>
  <si>
    <t>Health and Safety Poster Displayed</t>
  </si>
  <si>
    <t>CQC Registration Certificates</t>
  </si>
  <si>
    <t xml:space="preserve">Health and Safety Policy </t>
  </si>
  <si>
    <t>Electrical appliance safety inspection</t>
  </si>
  <si>
    <t xml:space="preserve">Risk assessments </t>
  </si>
  <si>
    <t>Fire Regulations Compliance</t>
  </si>
  <si>
    <t xml:space="preserve">COSHH Assessments </t>
  </si>
  <si>
    <t>Waste Disposal Certificates</t>
  </si>
  <si>
    <t xml:space="preserve">Accident Book  </t>
  </si>
  <si>
    <t xml:space="preserve">Data Protection </t>
  </si>
  <si>
    <t>Complaints Procedure</t>
  </si>
  <si>
    <t>Staff Contracts (these will not be examined)</t>
  </si>
  <si>
    <t>Pressure Vessel Certification for autoclave(s)</t>
  </si>
  <si>
    <t>Immunisation Policy</t>
  </si>
  <si>
    <t xml:space="preserve">Pressure Vessel Certification for Compressor(s)    </t>
  </si>
  <si>
    <t>Record of Hep B Immunisation of Staff</t>
  </si>
  <si>
    <t xml:space="preserve">Mercury Spillage Protocol </t>
  </si>
  <si>
    <t>Confidentiality Protocol</t>
  </si>
  <si>
    <t xml:space="preserve">Impression disinfection protocol </t>
  </si>
  <si>
    <t>Whistle blowing policy</t>
  </si>
  <si>
    <t>Protocol for prescription of antibiotics</t>
  </si>
  <si>
    <t>Nurses Registration Certificates</t>
  </si>
  <si>
    <t>Protocol for prescription and taking of radiographs</t>
  </si>
  <si>
    <t xml:space="preserve">Policy on pensions </t>
  </si>
  <si>
    <t xml:space="preserve">Child Protection protocol </t>
  </si>
  <si>
    <t xml:space="preserve">Trained First Aider </t>
  </si>
  <si>
    <t xml:space="preserve">Personal Development Plan for other staff </t>
  </si>
  <si>
    <t xml:space="preserve">Minutes of practice meetings </t>
  </si>
  <si>
    <t>Applicant’s recent NHS schedules available</t>
  </si>
  <si>
    <t>Records of staff appraisals</t>
  </si>
  <si>
    <t>Evidence of adherence to protocols, eg infection control audits</t>
  </si>
  <si>
    <t>Gas safety certificate</t>
  </si>
  <si>
    <t xml:space="preserve">Evidence of adherence to NICE guidelines for recall intervals </t>
  </si>
  <si>
    <t xml:space="preserve">Staff:    Please complete the table below for all staff at the practice - </t>
  </si>
  <si>
    <t>Name</t>
  </si>
  <si>
    <t>Role</t>
  </si>
  <si>
    <t>Qualifications</t>
  </si>
  <si>
    <t>Sessions 
per 
week</t>
  </si>
  <si>
    <t xml:space="preserve">Years 
at this Practice </t>
  </si>
  <si>
    <t>At a practice visit, clear presentation of documentation will add points to your score.  You should be aware that any issues identified from the practice visit relating to patient safety or legislation may be raised with the local area team if feedback following the visit is not acted upon promptly.</t>
  </si>
  <si>
    <t>I will ensure the foundation dentist (FD) treats NHS patients (other than in exceptional circumstances) and carries out no more than 10% of private treatment.</t>
  </si>
  <si>
    <t>I will ensure that I will make available adequate numbers and types of patients to enable the FD to meet the targets necessary for satisfactory completion (see supporting document).</t>
  </si>
  <si>
    <t>I would be prepared to allow an FD on this scheme to participate in practice discussions on administrative and day-to-day financial matters</t>
  </si>
  <si>
    <t>I understand that professional references may be taken</t>
  </si>
  <si>
    <t>I am able to offer a training place from the beginning of September for a period of one year.</t>
  </si>
  <si>
    <t>I do not require a work permit, or if I do require a work permit, I already have a work permit valid for the full period in which the FD will be in post.</t>
  </si>
  <si>
    <t>I accept that, if approved as an Educational Supervisor, I will be required to employ my FD under the terms of the BDA contract regulations of the South West Dental Foundation Training Scheme.</t>
  </si>
  <si>
    <t>I accept that the decision of the selection committee shall be final and not subject to appeal and that the committee is under no obligation to justify its decision.</t>
  </si>
  <si>
    <t>I understand that the Educational Supervisor contract includes 14 sessions that may be utilised to support FD training as well as my development as an Educational Supervisor.</t>
  </si>
  <si>
    <t>I understand that I will be required to be available for all Educational Supervisor workshops as listed in the Foundation Training advert under the section “Important Dates” as part of the 14 sessions.</t>
  </si>
  <si>
    <t>I understand that I must be available from 1st September for 1 year in my practice to supervise my FD.</t>
  </si>
  <si>
    <t>NAME:</t>
  </si>
  <si>
    <t>DATE:</t>
  </si>
  <si>
    <t>Checklist</t>
  </si>
  <si>
    <t>Y/N</t>
  </si>
  <si>
    <t>1. Is the form completed in full?</t>
  </si>
  <si>
    <t xml:space="preserve">2. Have you included - </t>
  </si>
  <si>
    <t>b. your reflective writing (new applicants, p10) or Insight section (existing ES’s, p9).</t>
  </si>
  <si>
    <t>c. your GDC CPD declaration for this year.</t>
  </si>
  <si>
    <t>d. your pdp</t>
  </si>
  <si>
    <t>e. your practice development plan (if you have one)</t>
  </si>
  <si>
    <t xml:space="preserve">ALL documents are to be emailed, before the closing date, to DentalFoundation.SW@hee.nhs.uk  </t>
  </si>
  <si>
    <t>INSIGHT - Only for existing ESs that have been training for 12 months:</t>
  </si>
  <si>
    <r>
      <t xml:space="preserve">We are looking to gauge your insight into your own performance as an ES.  Thinking about the past 12 months as an ES, on a scale of 1 (poor) to 6 (excellent), please rate yourself in each of the following areas:
</t>
    </r>
    <r>
      <rPr>
        <b/>
        <sz val="9"/>
        <color theme="1"/>
        <rFont val="Calibri"/>
        <family val="2"/>
        <scheme val="minor"/>
      </rPr>
      <t>(Please justify each of your selections)</t>
    </r>
  </si>
  <si>
    <t>Attendance of ES training workshops</t>
  </si>
  <si>
    <t>Timely completion of the portfolio</t>
  </si>
  <si>
    <t>Encouragement of your FD to complete their portfolio</t>
  </si>
  <si>
    <t>Your engagement and input with the portfolio (such as effort and thought with your comments on reflections)</t>
  </si>
  <si>
    <t>Organisational skills (such as organising time for ADEPTS/ CBDs)</t>
  </si>
  <si>
    <t>Your help in seeking patients to assist with meeting FD targets</t>
  </si>
  <si>
    <t>Your communication with your FD</t>
  </si>
  <si>
    <t>Your ability to receive feedback from your FD and team</t>
  </si>
  <si>
    <t>Your willingness to change</t>
  </si>
  <si>
    <t>Your supportive skills</t>
  </si>
  <si>
    <t>Please list your top 2 strengths and top 2 areas for development you have as an ES.</t>
  </si>
  <si>
    <t xml:space="preserve">Strengths </t>
  </si>
  <si>
    <t>Areas for development</t>
  </si>
  <si>
    <t>How do you think your FD would rate you as an ES? (scale of 0 poor to 6 excellent)</t>
  </si>
  <si>
    <t>How do you think your TPD would rate you as an ES? (scale of 0 poor to 6 excellent)</t>
  </si>
  <si>
    <t>Please write a short paragraph below explaining how you have addressed any area mentioned above in the last 12 months, and what you could do to address any issues:</t>
  </si>
  <si>
    <t>REFLECTION – (Only for new applicants)</t>
  </si>
  <si>
    <t>Description of event</t>
  </si>
  <si>
    <t>What went well?</t>
  </si>
  <si>
    <t>What didn’t go so well?</t>
  </si>
  <si>
    <t>How did you feel?</t>
  </si>
  <si>
    <t>Who did you get feedback from?</t>
  </si>
  <si>
    <t>What would you do differently next time?</t>
  </si>
  <si>
    <t>Learning needs identified.</t>
  </si>
  <si>
    <t>SUPPORTING DOCUMENT to Educational Supervisor application form</t>
  </si>
  <si>
    <r>
      <rPr>
        <b/>
        <u/>
        <sz val="11"/>
        <color theme="1"/>
        <rFont val="Calibri"/>
        <family val="2"/>
        <scheme val="minor"/>
      </rPr>
      <t>Notes</t>
    </r>
    <r>
      <rPr>
        <sz val="11"/>
        <color theme="1"/>
        <rFont val="Calibri"/>
        <family val="2"/>
        <scheme val="minor"/>
      </rPr>
      <t xml:space="preserve">
Red - Essential requirement not met
Green - Essential requirement met
Yellow - Score needs to be entered manually (once a value is entered the cell will changed to white)</t>
    </r>
  </si>
  <si>
    <t>Is the FD surgery:  Ambidextrous(1), Right handed only(0), left handed only(0)</t>
  </si>
  <si>
    <r>
      <rPr>
        <b/>
        <sz val="11"/>
        <color theme="1"/>
        <rFont val="Calibri"/>
        <family val="2"/>
        <scheme val="minor"/>
      </rPr>
      <t xml:space="preserve">UDAs achieved in the last full NHS year </t>
    </r>
    <r>
      <rPr>
        <sz val="11"/>
        <color theme="1"/>
        <rFont val="Calibri"/>
        <family val="2"/>
        <scheme val="minor"/>
      </rPr>
      <t xml:space="preserve">
0-999 Appointment at the discretion of the Deanery 
1000-2500 0 points 
2501-5500 3 points 
5501-7000 6 points 
7001-8500 3 points 
&gt;8500 0 points 
</t>
    </r>
  </si>
  <si>
    <r>
      <rPr>
        <b/>
        <sz val="11"/>
        <color theme="1"/>
        <rFont val="Calibri"/>
        <family val="2"/>
        <scheme val="minor"/>
      </rPr>
      <t>Further Dental Qualifications 
(If other has been selected and you deem it worthy of a point please enter 1 in the box after 'Other' below)</t>
    </r>
    <r>
      <rPr>
        <sz val="11"/>
        <color theme="1"/>
        <rFont val="Calibri"/>
        <family val="2"/>
        <scheme val="minor"/>
      </rPr>
      <t xml:space="preserve">
</t>
    </r>
  </si>
  <si>
    <t xml:space="preserve">Other </t>
  </si>
  <si>
    <r>
      <rPr>
        <b/>
        <sz val="11"/>
        <color theme="1"/>
        <rFont val="Calibri"/>
        <family val="2"/>
        <scheme val="minor"/>
      </rPr>
      <t>Further Educational Qualifications</t>
    </r>
    <r>
      <rPr>
        <sz val="11"/>
        <color theme="1"/>
        <rFont val="Calibri"/>
        <family val="2"/>
        <scheme val="minor"/>
      </rPr>
      <t xml:space="preserve">
I have not enrolled on an education course (0)
I have enrolled on an education course but have not yet started (0)
I have started an education course but have not yet been awarded any credits (0)
I have 30 credits from an education course (4)
I have a PG Cert Ed (6)
</t>
    </r>
  </si>
  <si>
    <r>
      <rPr>
        <b/>
        <sz val="11"/>
        <color theme="1"/>
        <rFont val="Calibri"/>
        <family val="2"/>
        <scheme val="minor"/>
      </rPr>
      <t>ES hours of work -</t>
    </r>
    <r>
      <rPr>
        <sz val="11"/>
        <color theme="1"/>
        <rFont val="Calibri"/>
        <family val="2"/>
        <scheme val="minor"/>
      </rPr>
      <t xml:space="preserve">
Ess being available on more than 3 days scores
3 days (0)
4 days (3)
5 days (5)</t>
    </r>
  </si>
  <si>
    <r>
      <t xml:space="preserve">How will the FD be supported in the practice if you are not in the practice, ill or when you are on holiday?
</t>
    </r>
    <r>
      <rPr>
        <sz val="10"/>
        <color theme="1"/>
        <rFont val="Calibri"/>
        <family val="2"/>
        <scheme val="minor"/>
      </rPr>
      <t xml:space="preserve">(Please input score manually after reading paragrapgh)
</t>
    </r>
    <r>
      <rPr>
        <b/>
        <sz val="11"/>
        <color theme="1"/>
        <rFont val="Calibri"/>
        <family val="2"/>
        <scheme val="minor"/>
      </rPr>
      <t xml:space="preserve">
</t>
    </r>
    <r>
      <rPr>
        <sz val="11"/>
        <color theme="1"/>
        <rFont val="Calibri"/>
        <family val="2"/>
        <scheme val="minor"/>
      </rPr>
      <t xml:space="preserve">Maximum of 5 points (To be entered manually) </t>
    </r>
  </si>
  <si>
    <r>
      <rPr>
        <b/>
        <sz val="11"/>
        <color theme="1"/>
        <rFont val="Calibri"/>
        <family val="2"/>
        <scheme val="minor"/>
      </rPr>
      <t>How many years have you been present in the practice?</t>
    </r>
    <r>
      <rPr>
        <sz val="11"/>
        <color theme="1"/>
        <rFont val="Calibri"/>
        <family val="2"/>
        <scheme val="minor"/>
      </rPr>
      <t xml:space="preserve">
No score for this, but 12 months in the practice at the time of application is an essential requirement.</t>
    </r>
  </si>
  <si>
    <r>
      <t xml:space="preserve">Regarding the practice you currently work in, please write a short paragraph to indicate your involvement in running the practice, your ability to influence setting practice policies, and your ability to sanction expenditure in the practice.
</t>
    </r>
    <r>
      <rPr>
        <sz val="10"/>
        <color theme="1"/>
        <rFont val="Calibri"/>
        <family val="2"/>
        <scheme val="minor"/>
      </rPr>
      <t xml:space="preserve">(Please input score manually after reading paragrapgh)
</t>
    </r>
    <r>
      <rPr>
        <b/>
        <sz val="11"/>
        <color theme="1"/>
        <rFont val="Calibri"/>
        <family val="2"/>
        <scheme val="minor"/>
      </rPr>
      <t xml:space="preserve">
</t>
    </r>
    <r>
      <rPr>
        <sz val="11"/>
        <color theme="1"/>
        <rFont val="Calibri"/>
        <family val="2"/>
        <scheme val="minor"/>
      </rPr>
      <t>No influence (0)
Little influence (1)
Significant influence (2)</t>
    </r>
  </si>
  <si>
    <r>
      <t xml:space="preserve">FD Teaching
</t>
    </r>
    <r>
      <rPr>
        <sz val="11"/>
        <color theme="1"/>
        <rFont val="Calibri"/>
        <family val="2"/>
        <scheme val="minor"/>
      </rPr>
      <t>Yes (1)
No (0)</t>
    </r>
  </si>
  <si>
    <r>
      <rPr>
        <b/>
        <sz val="11"/>
        <color theme="1"/>
        <rFont val="Calibri"/>
        <family val="2"/>
        <scheme val="minor"/>
      </rPr>
      <t>Undergrad Teaching</t>
    </r>
    <r>
      <rPr>
        <sz val="11"/>
        <color theme="1"/>
        <rFont val="Calibri"/>
        <family val="2"/>
        <scheme val="minor"/>
      </rPr>
      <t xml:space="preserve">
Yes (1)
No (0)</t>
    </r>
  </si>
  <si>
    <r>
      <rPr>
        <b/>
        <sz val="11"/>
        <color theme="1"/>
        <rFont val="Calibri"/>
        <family val="2"/>
        <scheme val="minor"/>
      </rPr>
      <t>Verifiable CPD hours since 1st Jan this current year</t>
    </r>
    <r>
      <rPr>
        <sz val="11"/>
        <color theme="1"/>
        <rFont val="Calibri"/>
        <family val="2"/>
        <scheme val="minor"/>
      </rPr>
      <t xml:space="preserve">
&lt;15hrs not eligible
15-20 (0) 
21-25 (1)
26-30 (2)
&gt;30 with no course attendance (3)
&gt;30 with min 6 hrs course attendance (4)
&gt;30 with min 12 hrs course attendance (5)
&gt;30 with min 18 hrs course attendance (6)
BUT FT trainer course hours do not apply (otherwise it gives preferential points for existing trainers, and FT courses we make a requirement of appointment anyway).
</t>
    </r>
  </si>
  <si>
    <r>
      <rPr>
        <b/>
        <sz val="11"/>
        <color theme="1"/>
        <rFont val="Calibri"/>
        <family val="2"/>
        <scheme val="minor"/>
      </rPr>
      <t>BSA Data</t>
    </r>
    <r>
      <rPr>
        <sz val="11"/>
        <color theme="1"/>
        <rFont val="Calibri"/>
        <family val="2"/>
        <scheme val="minor"/>
      </rPr>
      <t xml:space="preserve">
No points currently for BSA data.  All still need to submit end of year summary.  Any concerns either interview or reject based on this.</t>
    </r>
  </si>
  <si>
    <r>
      <rPr>
        <b/>
        <sz val="11"/>
        <color theme="1"/>
        <rFont val="Calibri"/>
        <family val="2"/>
        <scheme val="minor"/>
      </rPr>
      <t>Practice Development Plan</t>
    </r>
    <r>
      <rPr>
        <sz val="11"/>
        <color theme="1"/>
        <rFont val="Calibri"/>
        <family val="2"/>
        <scheme val="minor"/>
      </rPr>
      <t xml:space="preserve">
Yes (1)
No (0)</t>
    </r>
  </si>
  <si>
    <r>
      <rPr>
        <b/>
        <sz val="11"/>
        <color theme="1"/>
        <rFont val="Calibri"/>
        <family val="2"/>
        <scheme val="minor"/>
      </rPr>
      <t>BDA Good Practice Award</t>
    </r>
    <r>
      <rPr>
        <sz val="11"/>
        <color theme="1"/>
        <rFont val="Calibri"/>
        <family val="2"/>
        <scheme val="minor"/>
      </rPr>
      <t xml:space="preserve">
Yes (1)
No (0)</t>
    </r>
  </si>
  <si>
    <r>
      <rPr>
        <b/>
        <sz val="11"/>
        <color theme="1"/>
        <rFont val="Calibri"/>
        <family val="2"/>
        <scheme val="minor"/>
      </rPr>
      <t>Personal Development Plan</t>
    </r>
    <r>
      <rPr>
        <sz val="11"/>
        <color theme="1"/>
        <rFont val="Calibri"/>
        <family val="2"/>
        <scheme val="minor"/>
      </rPr>
      <t xml:space="preserve">
No PDP or reflections: unappointable
Bristol proforma (1)
PDP linked to reflection (2)
PDP linked to complex reflection &amp; appraisal (3)
CPD Undertaken is linked to PDP (2)</t>
    </r>
  </si>
  <si>
    <r>
      <rPr>
        <b/>
        <sz val="11"/>
        <color theme="1"/>
        <rFont val="Calibri"/>
        <family val="2"/>
        <scheme val="minor"/>
      </rPr>
      <t>INSIGHT (For existing ES's)</t>
    </r>
    <r>
      <rPr>
        <sz val="11"/>
        <color theme="1"/>
        <rFont val="Calibri"/>
        <family val="2"/>
        <scheme val="minor"/>
      </rPr>
      <t xml:space="preserve">
Maximum of 6 points (to be entered manually)</t>
    </r>
  </si>
  <si>
    <r>
      <rPr>
        <b/>
        <sz val="11"/>
        <color theme="1"/>
        <rFont val="Calibri"/>
        <family val="2"/>
        <scheme val="minor"/>
      </rPr>
      <t>Reflection (for new applicants)</t>
    </r>
    <r>
      <rPr>
        <sz val="11"/>
        <color theme="1"/>
        <rFont val="Calibri"/>
        <family val="2"/>
        <scheme val="minor"/>
      </rPr>
      <t xml:space="preserve">
Maximum of 6 points (To be entered manually) </t>
    </r>
  </si>
  <si>
    <t>Total Score:</t>
  </si>
  <si>
    <t xml:space="preserve"> </t>
  </si>
  <si>
    <r>
      <rPr>
        <b/>
        <sz val="11"/>
        <color theme="1"/>
        <rFont val="Calibri"/>
        <family val="2"/>
        <scheme val="minor"/>
      </rPr>
      <t>On 1st September 2021 how many years experiece will you have in GDS/PDS?</t>
    </r>
    <r>
      <rPr>
        <sz val="11"/>
        <color theme="1"/>
        <rFont val="Calibri"/>
        <family val="2"/>
        <scheme val="minor"/>
      </rPr>
      <t xml:space="preserve">
No score for this, but requirement of a minimum of 4 years experience is GDS/PDS is essential</t>
    </r>
  </si>
  <si>
    <t>Does the practice have a 'Mental Health Champion'?</t>
  </si>
  <si>
    <r>
      <rPr>
        <b/>
        <sz val="11"/>
        <color theme="1"/>
        <rFont val="Calibri"/>
        <family val="2"/>
        <scheme val="minor"/>
      </rPr>
      <t>Practice has a Mental Health Chamption</t>
    </r>
    <r>
      <rPr>
        <sz val="11"/>
        <color theme="1"/>
        <rFont val="Calibri"/>
        <family val="2"/>
        <scheme val="minor"/>
      </rPr>
      <t xml:space="preserve">
Yes (1)
No (0)</t>
    </r>
  </si>
  <si>
    <t>I understand that it is a mandatory requirement that the practice is fully computerised and all patient records are logged electronically.</t>
  </si>
  <si>
    <t>Would the FD have full access to a surgery on a Thursday when there is no study day?
Yes (1)
No (0)</t>
  </si>
  <si>
    <t>SOUTH WEST DENTAL FOUNDATION TRAINING 
Application to become an approved Educational Supervisor from September 2024
Please complete ALL questions</t>
  </si>
  <si>
    <t>On 1st September 2024 how many years experiece will you have in GDS/PDS?
(Please select from drop down)</t>
  </si>
  <si>
    <t>Please list Educational Supervisor sessions you have completed for 2022-23 (eg Buddy Adepts, ES workshops, Training the trainers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</si>
</sst>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9"/>
      <color theme="1"/>
      <name val="Calibri"/>
      <family val="2"/>
      <scheme val="minor"/>
    </font>
    <font>
      <b/>
      <sz val="12"/>
      <color theme="1"/>
      <name val="Calibri"/>
      <family val="2"/>
      <scheme val="minor"/>
    </font>
    <font>
      <b/>
      <u/>
      <sz val="11"/>
      <color theme="1"/>
      <name val="Calibri"/>
      <family val="2"/>
      <scheme val="minor"/>
    </font>
    <font>
      <b/>
      <sz val="10"/>
      <color theme="1"/>
      <name val="Calibri"/>
      <family val="2"/>
      <scheme val="minor"/>
    </font>
    <font>
      <b/>
      <sz val="11"/>
      <color theme="1"/>
      <name val="Calibri"/>
      <family val="2"/>
    </font>
    <font>
      <sz val="10"/>
      <color theme="1"/>
      <name val="Calibri"/>
      <family val="2"/>
      <scheme val="minor"/>
    </font>
    <font>
      <b/>
      <u/>
      <sz val="12"/>
      <color theme="1"/>
      <name val="Calibri"/>
      <family val="2"/>
      <scheme val="minor"/>
    </font>
    <font>
      <sz val="12"/>
      <color theme="1"/>
      <name val="Calibri"/>
      <family val="2"/>
      <scheme val="minor"/>
    </font>
    <font>
      <b/>
      <sz val="14"/>
      <color theme="1"/>
      <name val="Calibri"/>
      <family val="2"/>
      <scheme val="minor"/>
    </font>
    <font>
      <sz val="9"/>
      <color theme="1"/>
      <name val="Calibri"/>
      <family val="2"/>
      <scheme val="minor"/>
    </font>
    <font>
      <sz val="11"/>
      <name val="Calibri"/>
      <family val="2"/>
      <scheme val="minor"/>
    </font>
    <font>
      <sz val="8"/>
      <color theme="1"/>
      <name val="Calibri"/>
      <family val="2"/>
      <scheme val="minor"/>
    </font>
    <font>
      <b/>
      <u/>
      <sz val="8"/>
      <color theme="1"/>
      <name val="Calibri"/>
      <family val="2"/>
      <scheme val="minor"/>
    </font>
    <font>
      <sz val="8"/>
      <name val="Calibri"/>
      <family val="2"/>
      <scheme val="minor"/>
    </font>
  </fonts>
  <fills count="3">
    <fill>
      <patternFill patternType="none"/>
    </fill>
    <fill>
      <patternFill patternType="gray125"/>
    </fill>
    <fill>
      <patternFill patternType="solid">
        <fgColor rgb="FFFFFF66"/>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227">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left"/>
    </xf>
    <xf numFmtId="0" fontId="0" fillId="0" borderId="0" xfId="0" applyAlignment="1">
      <alignment horizontal="center" vertical="top" wrapText="1"/>
    </xf>
    <xf numFmtId="0" fontId="6" fillId="0" borderId="0" xfId="0" applyFont="1" applyAlignment="1">
      <alignment vertical="center"/>
    </xf>
    <xf numFmtId="0" fontId="7" fillId="0" borderId="0" xfId="0" applyFont="1"/>
    <xf numFmtId="0" fontId="1" fillId="0" borderId="1" xfId="0" applyFont="1" applyBorder="1" applyAlignment="1">
      <alignment wrapText="1"/>
    </xf>
    <xf numFmtId="0" fontId="0" fillId="0" borderId="1" xfId="0" applyBorder="1"/>
    <xf numFmtId="0" fontId="7" fillId="0" borderId="0" xfId="0" applyFont="1" applyAlignment="1">
      <alignment horizontal="left" vertical="center" wrapText="1"/>
    </xf>
    <xf numFmtId="0" fontId="5" fillId="0" borderId="0" xfId="0" applyFont="1" applyAlignment="1">
      <alignment horizontal="left" wrapText="1"/>
    </xf>
    <xf numFmtId="0" fontId="5" fillId="0" borderId="5" xfId="0" applyFont="1" applyBorder="1"/>
    <xf numFmtId="0" fontId="7" fillId="0" borderId="0" xfId="0" applyFont="1" applyAlignment="1">
      <alignment vertical="center"/>
    </xf>
    <xf numFmtId="0" fontId="7" fillId="0" borderId="0" xfId="0" applyFont="1" applyAlignment="1">
      <alignment horizontal="center"/>
    </xf>
    <xf numFmtId="0" fontId="7" fillId="0" borderId="0" xfId="0" applyFont="1" applyAlignment="1">
      <alignment horizontal="center" vertical="center"/>
    </xf>
    <xf numFmtId="0" fontId="0" fillId="0" borderId="1" xfId="0" applyBorder="1" applyAlignment="1">
      <alignment vertical="center"/>
    </xf>
    <xf numFmtId="0" fontId="0" fillId="0" borderId="0" xfId="0" applyAlignment="1">
      <alignment wrapText="1"/>
    </xf>
    <xf numFmtId="0" fontId="1" fillId="0" borderId="0" xfId="0" applyFont="1"/>
    <xf numFmtId="0" fontId="1" fillId="0" borderId="0" xfId="0" applyFont="1" applyAlignment="1">
      <alignment vertical="top"/>
    </xf>
    <xf numFmtId="0" fontId="7" fillId="0" borderId="0" xfId="0" applyFont="1" applyAlignment="1">
      <alignment horizontal="left" vertical="top" wrapText="1"/>
    </xf>
    <xf numFmtId="0" fontId="1" fillId="0" borderId="0" xfId="0" applyFont="1" applyAlignment="1">
      <alignment horizontal="center"/>
    </xf>
    <xf numFmtId="0" fontId="5" fillId="0" borderId="0" xfId="0" applyFont="1" applyAlignment="1">
      <alignment horizontal="left" vertical="top"/>
    </xf>
    <xf numFmtId="0" fontId="0" fillId="0" borderId="0" xfId="0" applyAlignment="1">
      <alignment horizontal="center" wrapText="1"/>
    </xf>
    <xf numFmtId="0" fontId="1" fillId="0" borderId="0" xfId="0" applyFont="1" applyAlignment="1">
      <alignment horizontal="center" vertical="center"/>
    </xf>
    <xf numFmtId="0" fontId="7" fillId="0" borderId="0" xfId="0" applyFont="1" applyAlignment="1">
      <alignment horizontal="left" vertical="top"/>
    </xf>
    <xf numFmtId="0" fontId="3" fillId="0" borderId="0" xfId="0" applyFont="1" applyAlignment="1">
      <alignment vertical="center" wrapText="1"/>
    </xf>
    <xf numFmtId="0" fontId="5" fillId="0" borderId="0" xfId="0" applyFont="1" applyAlignment="1">
      <alignment horizontal="center" wrapText="1"/>
    </xf>
    <xf numFmtId="0" fontId="5" fillId="0" borderId="0" xfId="0" applyFont="1"/>
    <xf numFmtId="0" fontId="5" fillId="0" borderId="5" xfId="0" applyFont="1" applyBorder="1" applyAlignment="1">
      <alignment horizontal="left" wrapText="1"/>
    </xf>
    <xf numFmtId="0" fontId="1" fillId="0" borderId="5" xfId="0" applyFont="1" applyBorder="1" applyAlignment="1">
      <alignment wrapText="1"/>
    </xf>
    <xf numFmtId="0" fontId="1" fillId="0" borderId="0" xfId="0" applyFont="1" applyAlignment="1">
      <alignment horizontal="left" wrapText="1"/>
    </xf>
    <xf numFmtId="0" fontId="1" fillId="0" borderId="0" xfId="0" applyFont="1" applyAlignment="1">
      <alignment horizontal="center" wrapText="1"/>
    </xf>
    <xf numFmtId="0" fontId="1" fillId="0" borderId="7" xfId="0" applyFont="1" applyBorder="1" applyAlignment="1">
      <alignment wrapText="1"/>
    </xf>
    <xf numFmtId="0" fontId="0" fillId="0" borderId="5" xfId="0" applyBorder="1"/>
    <xf numFmtId="0" fontId="0" fillId="0" borderId="0" xfId="0" applyAlignment="1">
      <alignment horizontal="center" vertical="top"/>
    </xf>
    <xf numFmtId="0" fontId="0" fillId="0" borderId="5" xfId="0" applyBorder="1" applyAlignment="1">
      <alignment horizontal="center" vertical="top"/>
    </xf>
    <xf numFmtId="0" fontId="0" fillId="0" borderId="0" xfId="0" applyAlignment="1">
      <alignment vertical="top"/>
    </xf>
    <xf numFmtId="0" fontId="11" fillId="0" borderId="1" xfId="0" applyFont="1" applyBorder="1"/>
    <xf numFmtId="0" fontId="12" fillId="0" borderId="1" xfId="0" applyFont="1" applyBorder="1" applyAlignment="1">
      <alignment horizontal="center"/>
    </xf>
    <xf numFmtId="0" fontId="12" fillId="0" borderId="0" xfId="0" applyFont="1"/>
    <xf numFmtId="0" fontId="11" fillId="0" borderId="0" xfId="0" applyFont="1"/>
    <xf numFmtId="0" fontId="2" fillId="0" borderId="0" xfId="0" applyFont="1"/>
    <xf numFmtId="0" fontId="0" fillId="0" borderId="0" xfId="0" applyAlignment="1">
      <alignment horizontal="center" vertical="center"/>
    </xf>
    <xf numFmtId="0" fontId="0" fillId="0" borderId="8" xfId="0" applyBorder="1" applyAlignment="1">
      <alignment horizontal="left" vertical="top" wrapText="1"/>
    </xf>
    <xf numFmtId="0" fontId="0" fillId="0" borderId="9" xfId="0" applyBorder="1" applyAlignment="1">
      <alignment horizontal="left" vertical="top" wrapText="1"/>
    </xf>
    <xf numFmtId="0" fontId="1" fillId="0" borderId="0" xfId="0" applyFont="1" applyAlignment="1">
      <alignment horizontal="left" vertical="center"/>
    </xf>
    <xf numFmtId="0" fontId="3"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horizontal="left"/>
    </xf>
    <xf numFmtId="0" fontId="0" fillId="0" borderId="0" xfId="0" applyAlignment="1">
      <alignment horizontal="left" vertical="top"/>
    </xf>
    <xf numFmtId="0" fontId="1" fillId="0" borderId="0" xfId="0" applyFont="1" applyAlignment="1">
      <alignment wrapText="1"/>
    </xf>
    <xf numFmtId="0" fontId="0" fillId="0" borderId="1" xfId="0" applyBorder="1" applyAlignment="1">
      <alignment horizontal="center"/>
    </xf>
    <xf numFmtId="0" fontId="7" fillId="0" borderId="1" xfId="0" applyFont="1" applyBorder="1" applyAlignment="1">
      <alignment horizontal="center" vertical="center"/>
    </xf>
    <xf numFmtId="0" fontId="5" fillId="0" borderId="0" xfId="0" applyFont="1" applyAlignment="1">
      <alignment vertical="center" wrapText="1"/>
    </xf>
    <xf numFmtId="0" fontId="0" fillId="0" borderId="6" xfId="0" applyBorder="1" applyAlignment="1">
      <alignment horizontal="left" vertical="top"/>
    </xf>
    <xf numFmtId="0" fontId="7" fillId="0" borderId="0" xfId="0" applyFont="1" applyAlignment="1">
      <alignment wrapText="1"/>
    </xf>
    <xf numFmtId="0" fontId="1" fillId="0" borderId="0" xfId="0" applyFont="1" applyAlignment="1">
      <alignment horizontal="left" vertical="top" wrapText="1"/>
    </xf>
    <xf numFmtId="0" fontId="0" fillId="0" borderId="0" xfId="0" applyAlignment="1">
      <alignment horizontal="left" vertical="top" wrapText="1"/>
    </xf>
    <xf numFmtId="0" fontId="7" fillId="0" borderId="1" xfId="0" applyFont="1" applyBorder="1" applyAlignment="1">
      <alignment horizontal="center"/>
    </xf>
    <xf numFmtId="0" fontId="5" fillId="0" borderId="0" xfId="0" applyFont="1" applyAlignment="1">
      <alignment horizontal="center"/>
    </xf>
    <xf numFmtId="0" fontId="5" fillId="0" borderId="0" xfId="0" applyFont="1" applyAlignment="1">
      <alignment wrapText="1"/>
    </xf>
    <xf numFmtId="0" fontId="2" fillId="0" borderId="0" xfId="0" applyFont="1" applyAlignment="1">
      <alignment horizontal="left"/>
    </xf>
    <xf numFmtId="0" fontId="2" fillId="0" borderId="0" xfId="0" applyFont="1" applyAlignment="1">
      <alignment wrapText="1"/>
    </xf>
    <xf numFmtId="0" fontId="2" fillId="0" borderId="0" xfId="0" applyFont="1" applyAlignment="1">
      <alignment horizontal="left" wrapText="1"/>
    </xf>
    <xf numFmtId="0" fontId="0" fillId="0" borderId="1" xfId="0" applyBorder="1" applyAlignment="1">
      <alignment horizontal="left" vertical="top"/>
    </xf>
    <xf numFmtId="0" fontId="0" fillId="0" borderId="0" xfId="0" applyAlignment="1">
      <alignment vertical="top" wrapText="1"/>
    </xf>
    <xf numFmtId="0" fontId="0" fillId="2" borderId="0" xfId="0" applyFill="1" applyAlignment="1">
      <alignment horizontal="center"/>
    </xf>
    <xf numFmtId="0" fontId="0" fillId="0" borderId="0" xfId="0" applyAlignment="1">
      <alignment horizontal="right"/>
    </xf>
    <xf numFmtId="0" fontId="1" fillId="0" borderId="0" xfId="0" applyFont="1"/>
    <xf numFmtId="0" fontId="7" fillId="0" borderId="0" xfId="0" applyFont="1" applyAlignment="1">
      <alignment horizontal="left" vertical="top" wrapText="1"/>
    </xf>
    <xf numFmtId="0" fontId="1" fillId="0" borderId="8" xfId="0" applyFont="1" applyBorder="1"/>
    <xf numFmtId="0" fontId="7" fillId="0" borderId="1" xfId="0" applyFont="1" applyBorder="1" applyAlignment="1">
      <alignment horizontal="center" vertical="center"/>
    </xf>
    <xf numFmtId="0" fontId="0" fillId="0" borderId="1" xfId="0" applyBorder="1" applyAlignment="1">
      <alignment wrapText="1"/>
    </xf>
    <xf numFmtId="0" fontId="7" fillId="0" borderId="1" xfId="0" applyFont="1" applyBorder="1" applyAlignment="1">
      <alignment horizontal="left" wrapTex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1" fillId="0" borderId="0" xfId="0" applyFont="1" applyAlignment="1">
      <alignment horizontal="left"/>
    </xf>
    <xf numFmtId="0" fontId="0" fillId="0" borderId="1" xfId="0" applyBorder="1" applyAlignment="1">
      <alignment horizontal="left" vertical="top"/>
    </xf>
    <xf numFmtId="0" fontId="5" fillId="0" borderId="0" xfId="0" applyFont="1"/>
    <xf numFmtId="0" fontId="5" fillId="0" borderId="6" xfId="0" applyFont="1" applyBorder="1"/>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 fillId="0" borderId="0" xfId="0" applyFont="1" applyAlignment="1">
      <alignment wrapText="1"/>
    </xf>
    <xf numFmtId="0" fontId="5" fillId="0" borderId="0" xfId="0" applyFont="1" applyAlignment="1">
      <alignment horizontal="right" vertical="center"/>
    </xf>
    <xf numFmtId="0" fontId="5" fillId="0" borderId="6" xfId="0" applyFont="1" applyBorder="1" applyAlignment="1">
      <alignment horizontal="right" vertical="center"/>
    </xf>
    <xf numFmtId="0" fontId="7" fillId="0" borderId="12" xfId="0" applyFont="1" applyBorder="1" applyAlignment="1">
      <alignment horizontal="left" wrapText="1"/>
    </xf>
    <xf numFmtId="0" fontId="7" fillId="0" borderId="13" xfId="0" applyFont="1" applyBorder="1" applyAlignment="1">
      <alignment horizontal="left" wrapText="1"/>
    </xf>
    <xf numFmtId="0" fontId="2" fillId="0" borderId="5" xfId="0" applyFont="1" applyBorder="1"/>
    <xf numFmtId="0" fontId="2" fillId="0" borderId="0" xfId="0" applyFont="1"/>
    <xf numFmtId="0" fontId="2" fillId="0" borderId="6" xfId="0" applyFont="1" applyBorder="1"/>
    <xf numFmtId="0" fontId="2" fillId="0" borderId="0" xfId="0" applyFont="1" applyAlignment="1">
      <alignment horizontal="left"/>
    </xf>
    <xf numFmtId="0" fontId="1" fillId="0" borderId="1" xfId="0" applyFont="1" applyBorder="1" applyAlignment="1">
      <alignment horizontal="center" vertical="center"/>
    </xf>
    <xf numFmtId="0" fontId="2" fillId="0" borderId="0" xfId="0" applyFont="1" applyAlignment="1">
      <alignment wrapText="1"/>
    </xf>
    <xf numFmtId="0" fontId="2" fillId="0" borderId="0" xfId="0" applyFont="1" applyAlignment="1">
      <alignment horizontal="left" wrapText="1"/>
    </xf>
    <xf numFmtId="0" fontId="0" fillId="0" borderId="0" xfId="0"/>
    <xf numFmtId="0" fontId="0" fillId="0" borderId="0" xfId="0" applyAlignment="1">
      <alignment horizontal="left"/>
    </xf>
    <xf numFmtId="0" fontId="0" fillId="0" borderId="1" xfId="0" applyBorder="1" applyAlignment="1">
      <alignment horizontal="center"/>
    </xf>
    <xf numFmtId="0" fontId="5" fillId="0" borderId="0" xfId="0" applyFont="1" applyAlignment="1">
      <alignment wrapText="1"/>
    </xf>
    <xf numFmtId="0" fontId="5" fillId="0" borderId="0" xfId="0" applyFont="1" applyAlignment="1">
      <alignment horizontal="left"/>
    </xf>
    <xf numFmtId="0" fontId="5" fillId="0" borderId="0" xfId="0" applyFont="1" applyAlignment="1">
      <alignment vertical="center"/>
    </xf>
    <xf numFmtId="0" fontId="5" fillId="0" borderId="6" xfId="0" applyFont="1" applyBorder="1" applyAlignment="1">
      <alignment vertical="center"/>
    </xf>
    <xf numFmtId="0" fontId="5" fillId="0" borderId="0" xfId="0" applyFont="1" applyAlignment="1">
      <alignment vertical="center" wrapText="1"/>
    </xf>
    <xf numFmtId="0" fontId="5" fillId="0" borderId="0" xfId="0" applyFont="1" applyAlignment="1">
      <alignment horizontal="left" wrapText="1"/>
    </xf>
    <xf numFmtId="14" fontId="7" fillId="0" borderId="1" xfId="0" applyNumberFormat="1" applyFont="1" applyBorder="1" applyAlignment="1">
      <alignment horizontal="center"/>
    </xf>
    <xf numFmtId="0" fontId="7" fillId="0" borderId="1" xfId="0" applyFont="1" applyBorder="1" applyAlignment="1">
      <alignment horizontal="center"/>
    </xf>
    <xf numFmtId="0" fontId="1" fillId="0" borderId="0" xfId="0" applyFont="1" applyAlignment="1">
      <alignment horizontal="center"/>
    </xf>
    <xf numFmtId="0" fontId="8"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vertical="center"/>
    </xf>
    <xf numFmtId="0" fontId="1" fillId="0" borderId="0" xfId="0" applyFont="1" applyAlignment="1">
      <alignment horizontal="left" wrapText="1"/>
    </xf>
    <xf numFmtId="0" fontId="0" fillId="0" borderId="1" xfId="0" applyBorder="1" applyAlignment="1">
      <alignment horizontal="left" vertical="top"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0" xfId="0" applyFont="1" applyAlignment="1">
      <alignment horizontal="left" vertical="center" wrapText="1"/>
    </xf>
    <xf numFmtId="0" fontId="5" fillId="0" borderId="5" xfId="0" applyFont="1" applyBorder="1" applyAlignment="1">
      <alignment horizontal="center"/>
    </xf>
    <xf numFmtId="0" fontId="5" fillId="0" borderId="6" xfId="0" applyFont="1" applyBorder="1" applyAlignment="1">
      <alignment horizontal="center"/>
    </xf>
    <xf numFmtId="0" fontId="1" fillId="0" borderId="0" xfId="0" applyFont="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 fillId="0" borderId="8" xfId="0" applyFont="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0" xfId="0" applyFont="1" applyAlignment="1">
      <alignment horizontal="center"/>
    </xf>
    <xf numFmtId="0" fontId="1" fillId="0" borderId="8" xfId="0" applyFont="1" applyBorder="1" applyAlignment="1">
      <alignment horizontal="center"/>
    </xf>
    <xf numFmtId="0" fontId="0" fillId="0" borderId="1" xfId="0" applyBorder="1" applyAlignment="1">
      <alignment horizontal="left"/>
    </xf>
    <xf numFmtId="0" fontId="1" fillId="0" borderId="6" xfId="0" applyFont="1" applyBorder="1" applyAlignment="1">
      <alignment horizontal="left" vertical="center" wrapText="1"/>
    </xf>
    <xf numFmtId="0" fontId="0" fillId="0" borderId="1" xfId="0" applyBorder="1" applyAlignment="1">
      <alignment horizontal="center"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xf>
    <xf numFmtId="0" fontId="0" fillId="0" borderId="0" xfId="0" applyAlignment="1">
      <alignment wrapText="1"/>
    </xf>
    <xf numFmtId="0" fontId="7" fillId="0" borderId="1" xfId="0" applyFont="1" applyBorder="1" applyAlignment="1">
      <alignment horizontal="left" vertical="top"/>
    </xf>
    <xf numFmtId="0" fontId="1" fillId="0" borderId="0" xfId="0" applyFont="1" applyAlignment="1">
      <alignment horizontal="left" vertical="top"/>
    </xf>
    <xf numFmtId="0" fontId="0" fillId="0" borderId="2"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1" fontId="0" fillId="0" borderId="2" xfId="0" applyNumberFormat="1" applyBorder="1" applyAlignment="1">
      <alignment horizontal="center" vertical="center"/>
    </xf>
    <xf numFmtId="1" fontId="0" fillId="0" borderId="4" xfId="0" applyNumberFormat="1" applyBorder="1" applyAlignment="1">
      <alignment horizontal="center" vertical="center"/>
    </xf>
    <xf numFmtId="1" fontId="0" fillId="0" borderId="5" xfId="0" applyNumberFormat="1" applyBorder="1" applyAlignment="1">
      <alignment horizontal="center" vertical="center"/>
    </xf>
    <xf numFmtId="1" fontId="0" fillId="0" borderId="6" xfId="0" applyNumberFormat="1" applyBorder="1" applyAlignment="1">
      <alignment horizontal="center" vertical="center"/>
    </xf>
    <xf numFmtId="1" fontId="0" fillId="0" borderId="7" xfId="0" applyNumberFormat="1" applyBorder="1" applyAlignment="1">
      <alignment horizontal="center" vertical="center"/>
    </xf>
    <xf numFmtId="1" fontId="0" fillId="0" borderId="9" xfId="0" applyNumberFormat="1" applyBorder="1" applyAlignment="1">
      <alignment horizontal="center" vertical="center"/>
    </xf>
    <xf numFmtId="0" fontId="7" fillId="0" borderId="0" xfId="0" applyFont="1" applyAlignment="1">
      <alignment horizontal="left" wrapText="1"/>
    </xf>
    <xf numFmtId="0" fontId="7" fillId="0" borderId="0" xfId="0" applyFont="1" applyAlignment="1">
      <alignment horizontal="left"/>
    </xf>
    <xf numFmtId="0" fontId="7" fillId="0" borderId="0" xfId="0" applyFont="1" applyAlignment="1">
      <alignmen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4" fontId="0" fillId="0" borderId="2" xfId="0" applyNumberFormat="1" applyBorder="1" applyAlignment="1">
      <alignment horizontal="center" vertical="center"/>
    </xf>
    <xf numFmtId="0" fontId="5" fillId="0" borderId="6" xfId="0" applyFont="1" applyBorder="1" applyAlignment="1">
      <alignment horizontal="left"/>
    </xf>
    <xf numFmtId="0" fontId="1" fillId="0" borderId="0" xfId="0" applyFont="1" applyAlignment="1">
      <alignment horizontal="center" wrapText="1"/>
    </xf>
    <xf numFmtId="0" fontId="0" fillId="0" borderId="10" xfId="0" applyBorder="1" applyAlignment="1">
      <alignment horizontal="center"/>
    </xf>
    <xf numFmtId="0" fontId="0" fillId="0" borderId="11" xfId="0" applyBorder="1" applyAlignment="1">
      <alignment horizontal="center"/>
    </xf>
    <xf numFmtId="0" fontId="1" fillId="0" borderId="0" xfId="0" applyFont="1" applyAlignment="1">
      <alignment horizontal="left" vertical="center"/>
    </xf>
    <xf numFmtId="0" fontId="3" fillId="0" borderId="0" xfId="0" applyFont="1" applyAlignment="1">
      <alignment horizontal="center" vertical="center" wrapText="1"/>
    </xf>
    <xf numFmtId="0" fontId="13" fillId="0" borderId="0" xfId="0" applyFont="1" applyAlignment="1">
      <alignment vertical="top" wrapText="1"/>
    </xf>
    <xf numFmtId="0" fontId="1" fillId="0" borderId="0" xfId="0" applyFont="1" applyAlignment="1">
      <alignment vertical="center"/>
    </xf>
    <xf numFmtId="0" fontId="0" fillId="0" borderId="14" xfId="0"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14" fontId="0" fillId="0" borderId="10" xfId="0" applyNumberFormat="1" applyBorder="1" applyAlignment="1">
      <alignment horizont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1" fillId="0" borderId="14" xfId="0" applyFont="1" applyBorder="1" applyAlignment="1">
      <alignment wrapText="1"/>
    </xf>
    <xf numFmtId="0" fontId="1" fillId="0" borderId="11" xfId="0" applyFont="1" applyBorder="1" applyAlignment="1">
      <alignment wrapText="1"/>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10" fillId="0" borderId="7" xfId="0" applyFont="1" applyBorder="1" applyAlignment="1">
      <alignment horizontal="right" vertical="center"/>
    </xf>
    <xf numFmtId="0" fontId="10" fillId="0" borderId="8" xfId="0" applyFont="1" applyBorder="1" applyAlignment="1">
      <alignment horizontal="right" vertical="center"/>
    </xf>
    <xf numFmtId="0" fontId="10" fillId="0" borderId="9" xfId="0" applyFont="1" applyBorder="1" applyAlignment="1">
      <alignment horizontal="right"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0" fillId="0" borderId="2" xfId="0" applyBorder="1" applyAlignment="1">
      <alignment vertical="top"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0" fillId="0" borderId="0" xfId="0" applyAlignment="1">
      <alignment vertical="top"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0" fillId="0" borderId="5" xfId="0" applyBorder="1" applyAlignment="1">
      <alignment horizontal="center"/>
    </xf>
    <xf numFmtId="0" fontId="0" fillId="0" borderId="6" xfId="0" applyBorder="1" applyAlignment="1">
      <alignment horizontal="center"/>
    </xf>
  </cellXfs>
  <cellStyles count="1">
    <cellStyle name="Normal" xfId="0" builtinId="0"/>
  </cellStyles>
  <dxfs count="161">
    <dxf>
      <fill>
        <patternFill>
          <bgColor rgb="FFFFFF00"/>
        </patternFill>
      </fill>
    </dxf>
    <dxf>
      <fill>
        <patternFill>
          <bgColor rgb="FFFFFF00"/>
        </patternFill>
      </fill>
    </dxf>
    <dxf>
      <fill>
        <patternFill>
          <bgColor rgb="FFFFFF00"/>
        </patternFill>
      </fill>
    </dxf>
    <dxf>
      <font>
        <color theme="1"/>
      </font>
      <fill>
        <patternFill>
          <bgColor rgb="FF92D050"/>
        </patternFill>
      </fill>
    </dxf>
    <dxf>
      <fill>
        <patternFill>
          <bgColor rgb="FFFF7171"/>
        </patternFill>
      </fill>
    </dxf>
    <dxf>
      <fill>
        <patternFill>
          <bgColor rgb="FFFFFF00"/>
        </patternFill>
      </fill>
    </dxf>
    <dxf>
      <font>
        <color auto="1"/>
      </font>
      <fill>
        <patternFill>
          <bgColor rgb="FF92D050"/>
        </patternFill>
      </fill>
    </dxf>
    <dxf>
      <font>
        <color auto="1"/>
      </font>
      <fill>
        <patternFill>
          <bgColor rgb="FFFF7171"/>
        </patternFill>
      </fill>
    </dxf>
    <dxf>
      <fill>
        <patternFill>
          <bgColor rgb="FFFF7171"/>
        </patternFill>
      </fill>
    </dxf>
    <dxf>
      <fill>
        <patternFill>
          <bgColor rgb="FF92D050"/>
        </patternFill>
      </fill>
    </dxf>
    <dxf>
      <font>
        <color auto="1"/>
      </font>
      <fill>
        <patternFill>
          <bgColor rgb="FFFF7171"/>
        </patternFill>
      </fill>
    </dxf>
    <dxf>
      <font>
        <color auto="1"/>
      </font>
      <fill>
        <patternFill>
          <bgColor rgb="FFFFFF00"/>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66"/>
        </patternFill>
      </fill>
    </dxf>
    <dxf>
      <fill>
        <patternFill>
          <bgColor rgb="FFFFFF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numFmt numFmtId="30" formatCode="@"/>
      <fill>
        <patternFill patternType="solid">
          <fgColor rgb="FFFFFF99"/>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fgColor auto="1"/>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66"/>
      <color rgb="FFFFFF99"/>
      <color rgb="FFFFFFCC"/>
      <color rgb="FFFF7171"/>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3"/>
  <sheetViews>
    <sheetView tabSelected="1" showRuler="0" view="pageLayout" topLeftCell="A706" zoomScale="130" zoomScaleNormal="100" zoomScalePageLayoutView="130" workbookViewId="0">
      <selection activeCell="A582" sqref="A582:I596"/>
    </sheetView>
  </sheetViews>
  <sheetFormatPr defaultColWidth="0" defaultRowHeight="14.5" x14ac:dyDescent="0.35"/>
  <cols>
    <col min="1" max="10" width="9.1796875" customWidth="1"/>
    <col min="11" max="16384" width="9.1796875" hidden="1"/>
  </cols>
  <sheetData>
    <row r="1" spans="1:10" ht="15" customHeight="1" x14ac:dyDescent="0.35">
      <c r="B1" s="190" t="s">
        <v>297</v>
      </c>
      <c r="C1" s="190"/>
      <c r="D1" s="190"/>
      <c r="E1" s="190"/>
      <c r="F1" s="190"/>
      <c r="G1" s="190"/>
      <c r="H1" s="190"/>
      <c r="I1" s="190"/>
    </row>
    <row r="2" spans="1:10" ht="15" customHeight="1" x14ac:dyDescent="0.35">
      <c r="B2" s="190"/>
      <c r="C2" s="190"/>
      <c r="D2" s="190"/>
      <c r="E2" s="190"/>
      <c r="F2" s="190"/>
      <c r="G2" s="190"/>
      <c r="H2" s="190"/>
      <c r="I2" s="190"/>
    </row>
    <row r="3" spans="1:10" ht="15" customHeight="1" x14ac:dyDescent="0.35">
      <c r="A3" s="47"/>
      <c r="B3" s="190"/>
      <c r="C3" s="190"/>
      <c r="D3" s="190"/>
      <c r="E3" s="190"/>
      <c r="F3" s="190"/>
      <c r="G3" s="190"/>
      <c r="H3" s="190"/>
      <c r="I3" s="190"/>
    </row>
    <row r="4" spans="1:10" ht="15" customHeight="1" x14ac:dyDescent="0.35">
      <c r="B4" s="190"/>
      <c r="C4" s="190"/>
      <c r="D4" s="190"/>
      <c r="E4" s="190"/>
      <c r="F4" s="190"/>
      <c r="G4" s="190"/>
      <c r="H4" s="190"/>
      <c r="I4" s="190"/>
    </row>
    <row r="5" spans="1:10" ht="15" customHeight="1" x14ac:dyDescent="0.35">
      <c r="B5" s="46"/>
      <c r="C5" s="46"/>
      <c r="D5" s="46"/>
      <c r="E5" s="46"/>
      <c r="F5" s="46"/>
      <c r="G5" s="46"/>
      <c r="H5" s="46"/>
      <c r="I5" s="46"/>
    </row>
    <row r="6" spans="1:10" ht="15" customHeight="1" x14ac:dyDescent="0.35">
      <c r="B6" s="191" t="s">
        <v>0</v>
      </c>
      <c r="C6" s="191"/>
      <c r="D6" s="191"/>
      <c r="E6" s="191"/>
      <c r="F6" s="191"/>
      <c r="G6" s="191"/>
      <c r="H6" s="191"/>
      <c r="I6" s="191"/>
      <c r="J6" s="67"/>
    </row>
    <row r="7" spans="1:10" ht="15" customHeight="1" x14ac:dyDescent="0.35">
      <c r="B7" s="191"/>
      <c r="C7" s="191"/>
      <c r="D7" s="191"/>
      <c r="E7" s="191"/>
      <c r="F7" s="191"/>
      <c r="G7" s="191"/>
      <c r="H7" s="191"/>
      <c r="I7" s="191"/>
    </row>
    <row r="8" spans="1:10" ht="15" customHeight="1" x14ac:dyDescent="0.35">
      <c r="B8" s="191"/>
      <c r="C8" s="191"/>
      <c r="D8" s="191"/>
      <c r="E8" s="191"/>
      <c r="F8" s="191"/>
      <c r="G8" s="191"/>
      <c r="H8" s="191"/>
      <c r="I8" s="191"/>
    </row>
    <row r="9" spans="1:10" ht="15" customHeight="1" x14ac:dyDescent="0.35">
      <c r="A9" s="117" t="s">
        <v>1</v>
      </c>
      <c r="B9" s="117"/>
      <c r="C9" s="117"/>
      <c r="D9" s="117"/>
      <c r="E9" s="178"/>
      <c r="F9" s="179"/>
      <c r="G9" s="179"/>
      <c r="H9" s="179"/>
      <c r="I9" s="180"/>
    </row>
    <row r="10" spans="1:10" ht="15" customHeight="1" x14ac:dyDescent="0.35">
      <c r="A10" s="117"/>
      <c r="B10" s="117"/>
      <c r="C10" s="117"/>
      <c r="D10" s="117"/>
      <c r="E10" s="197"/>
      <c r="F10" s="198"/>
      <c r="G10" s="198"/>
      <c r="H10" s="198"/>
      <c r="I10" s="199"/>
    </row>
    <row r="11" spans="1:10" ht="15" customHeight="1" x14ac:dyDescent="0.35">
      <c r="A11" s="117"/>
      <c r="B11" s="117"/>
      <c r="C11" s="117"/>
      <c r="D11" s="117"/>
      <c r="E11" s="181"/>
      <c r="F11" s="182"/>
      <c r="G11" s="182"/>
      <c r="H11" s="182"/>
      <c r="I11" s="183"/>
    </row>
    <row r="12" spans="1:10" ht="15" customHeight="1" x14ac:dyDescent="0.35">
      <c r="A12" s="46"/>
      <c r="F12" s="65"/>
      <c r="G12" s="65"/>
      <c r="H12" s="65"/>
      <c r="I12" s="65"/>
    </row>
    <row r="13" spans="1:10" ht="15" customHeight="1" x14ac:dyDescent="0.35">
      <c r="A13" s="192" t="s">
        <v>2</v>
      </c>
      <c r="B13" s="147">
        <f>Scores!K122</f>
        <v>0</v>
      </c>
      <c r="C13" s="147"/>
      <c r="D13" s="46"/>
      <c r="F13" s="65"/>
      <c r="G13" s="65"/>
      <c r="H13" s="65"/>
      <c r="I13" s="65"/>
    </row>
    <row r="14" spans="1:10" ht="15" customHeight="1" x14ac:dyDescent="0.35">
      <c r="A14" s="192"/>
      <c r="B14" s="147"/>
      <c r="C14" s="147"/>
      <c r="D14" s="46"/>
      <c r="E14" s="65"/>
      <c r="F14" s="65"/>
      <c r="G14" s="65"/>
      <c r="H14" s="65"/>
      <c r="I14" s="65"/>
    </row>
    <row r="15" spans="1:10" ht="15" customHeight="1" x14ac:dyDescent="0.35">
      <c r="A15" s="25"/>
      <c r="B15" s="25"/>
      <c r="C15" s="25"/>
      <c r="D15" s="25"/>
      <c r="E15" s="65"/>
      <c r="F15" s="65"/>
      <c r="G15" s="65"/>
      <c r="H15" s="65"/>
      <c r="I15" s="65"/>
    </row>
    <row r="16" spans="1:10" ht="21.25" customHeight="1" x14ac:dyDescent="0.35">
      <c r="A16" s="17" t="s">
        <v>3</v>
      </c>
      <c r="B16" s="187"/>
      <c r="C16" s="193"/>
      <c r="D16" s="188"/>
      <c r="E16" s="194" t="s">
        <v>4</v>
      </c>
      <c r="F16" s="195"/>
      <c r="G16" s="187"/>
      <c r="H16" s="193"/>
      <c r="I16" s="188"/>
    </row>
    <row r="17" spans="1:9" ht="21.25" customHeight="1" x14ac:dyDescent="0.35">
      <c r="B17" s="1"/>
      <c r="C17" s="1"/>
      <c r="D17" s="1"/>
      <c r="E17" s="1"/>
      <c r="G17" s="1"/>
      <c r="H17" s="1"/>
      <c r="I17" s="1"/>
    </row>
    <row r="18" spans="1:9" ht="21.25" customHeight="1" x14ac:dyDescent="0.35">
      <c r="A18" s="83" t="s">
        <v>5</v>
      </c>
      <c r="B18" s="83"/>
      <c r="C18" s="156"/>
      <c r="D18" s="103"/>
      <c r="E18" s="103"/>
      <c r="F18" s="194" t="s">
        <v>6</v>
      </c>
      <c r="G18" s="195"/>
      <c r="H18" s="196"/>
      <c r="I18" s="188"/>
    </row>
    <row r="19" spans="1:9" x14ac:dyDescent="0.35">
      <c r="A19" s="3"/>
      <c r="B19" s="3"/>
      <c r="C19" s="3"/>
      <c r="D19" s="1"/>
      <c r="E19" s="1"/>
      <c r="G19" s="1"/>
      <c r="H19" s="1"/>
      <c r="I19" s="1"/>
    </row>
    <row r="20" spans="1:9" ht="21.25" customHeight="1" x14ac:dyDescent="0.35">
      <c r="A20" s="83" t="s">
        <v>7</v>
      </c>
      <c r="B20" s="83"/>
      <c r="C20" s="83"/>
      <c r="D20" s="131"/>
      <c r="E20" s="75"/>
      <c r="F20" s="75"/>
      <c r="G20" s="75"/>
      <c r="H20" s="75"/>
      <c r="I20" s="76"/>
    </row>
    <row r="21" spans="1:9" x14ac:dyDescent="0.35">
      <c r="D21" s="77"/>
      <c r="E21" s="78"/>
      <c r="F21" s="78"/>
      <c r="G21" s="78"/>
      <c r="H21" s="78"/>
      <c r="I21" s="79"/>
    </row>
    <row r="22" spans="1:9" x14ac:dyDescent="0.35">
      <c r="D22" s="77"/>
      <c r="E22" s="78"/>
      <c r="F22" s="78"/>
      <c r="G22" s="78"/>
      <c r="H22" s="78"/>
      <c r="I22" s="79"/>
    </row>
    <row r="23" spans="1:9" x14ac:dyDescent="0.35">
      <c r="D23" s="77"/>
      <c r="E23" s="78"/>
      <c r="F23" s="78"/>
      <c r="G23" s="78"/>
      <c r="H23" s="78"/>
      <c r="I23" s="79"/>
    </row>
    <row r="24" spans="1:9" x14ac:dyDescent="0.35">
      <c r="D24" s="80"/>
      <c r="E24" s="81"/>
      <c r="F24" s="81"/>
      <c r="G24" s="81"/>
      <c r="H24" s="81"/>
      <c r="I24" s="82"/>
    </row>
    <row r="25" spans="1:9" ht="21.25" customHeight="1" x14ac:dyDescent="0.35">
      <c r="A25" s="83" t="s">
        <v>8</v>
      </c>
      <c r="B25" s="83"/>
      <c r="C25" s="83"/>
      <c r="D25" s="145"/>
      <c r="E25" s="145"/>
      <c r="F25" s="145"/>
      <c r="G25" s="145"/>
      <c r="H25" s="145"/>
      <c r="I25" s="145"/>
    </row>
    <row r="26" spans="1:9" ht="21.25" customHeight="1" x14ac:dyDescent="0.35">
      <c r="A26" s="83" t="s">
        <v>9</v>
      </c>
      <c r="B26" s="83"/>
      <c r="C26" s="83"/>
      <c r="D26" s="145"/>
      <c r="E26" s="145"/>
      <c r="F26" s="145"/>
      <c r="G26" s="145"/>
      <c r="H26" s="145"/>
      <c r="I26" s="145"/>
    </row>
    <row r="27" spans="1:9" ht="21.25" customHeight="1" x14ac:dyDescent="0.35">
      <c r="A27" s="83" t="s">
        <v>10</v>
      </c>
      <c r="B27" s="83"/>
      <c r="C27" s="83"/>
      <c r="D27" s="145"/>
      <c r="E27" s="145"/>
      <c r="F27" s="145"/>
      <c r="G27" s="145"/>
      <c r="H27" s="145"/>
      <c r="I27" s="145"/>
    </row>
    <row r="28" spans="1:9" ht="21.25" customHeight="1" x14ac:dyDescent="0.35">
      <c r="A28" s="83" t="s">
        <v>11</v>
      </c>
      <c r="B28" s="83"/>
      <c r="C28" s="83"/>
      <c r="D28" s="145"/>
      <c r="E28" s="145"/>
      <c r="F28" s="145"/>
      <c r="G28" s="145"/>
      <c r="H28" s="145"/>
      <c r="I28" s="145"/>
    </row>
    <row r="29" spans="1:9" ht="21.25" customHeight="1" x14ac:dyDescent="0.35">
      <c r="A29" s="83" t="s">
        <v>12</v>
      </c>
      <c r="B29" s="83"/>
      <c r="C29" s="83"/>
      <c r="D29" s="145"/>
      <c r="E29" s="145"/>
      <c r="F29" s="145"/>
      <c r="G29" s="145"/>
      <c r="H29" s="145"/>
      <c r="I29" s="145"/>
    </row>
    <row r="30" spans="1:9" ht="21.25" customHeight="1" x14ac:dyDescent="0.35">
      <c r="A30" s="83" t="s">
        <v>13</v>
      </c>
      <c r="B30" s="83"/>
      <c r="C30" s="83"/>
      <c r="D30" s="145"/>
      <c r="E30" s="145"/>
      <c r="F30" s="145"/>
      <c r="G30" s="145"/>
      <c r="H30" s="145"/>
      <c r="I30" s="145"/>
    </row>
    <row r="31" spans="1:9" ht="21.25" customHeight="1" x14ac:dyDescent="0.35">
      <c r="A31" s="83" t="s">
        <v>14</v>
      </c>
      <c r="B31" s="83"/>
      <c r="C31" s="83"/>
      <c r="D31" s="145"/>
      <c r="E31" s="145"/>
      <c r="F31" s="145"/>
      <c r="G31" s="145"/>
      <c r="H31" s="145"/>
      <c r="I31" s="145"/>
    </row>
    <row r="32" spans="1:9" ht="21.25" customHeight="1" x14ac:dyDescent="0.35">
      <c r="A32" s="83" t="s">
        <v>15</v>
      </c>
      <c r="B32" s="83"/>
      <c r="C32" s="83"/>
      <c r="D32" s="145"/>
      <c r="E32" s="145"/>
      <c r="F32" s="145"/>
      <c r="G32" s="145"/>
      <c r="H32" s="145"/>
      <c r="I32" s="145"/>
    </row>
    <row r="33" spans="1:9" ht="21.25" customHeight="1" x14ac:dyDescent="0.35">
      <c r="A33" s="83" t="s">
        <v>16</v>
      </c>
      <c r="B33" s="83"/>
      <c r="C33" s="83"/>
      <c r="D33" s="145"/>
      <c r="E33" s="145"/>
      <c r="F33" s="145"/>
      <c r="G33" s="145"/>
      <c r="H33" s="145"/>
      <c r="I33" s="145"/>
    </row>
    <row r="35" spans="1:9" x14ac:dyDescent="0.35">
      <c r="A35" s="117" t="s">
        <v>17</v>
      </c>
      <c r="B35" s="117"/>
      <c r="C35" s="117"/>
      <c r="D35" s="147"/>
      <c r="E35" s="147"/>
      <c r="F35" s="147"/>
      <c r="G35" s="147"/>
      <c r="H35" s="147"/>
    </row>
    <row r="36" spans="1:9" x14ac:dyDescent="0.35">
      <c r="A36" s="117"/>
      <c r="B36" s="117"/>
      <c r="C36" s="117"/>
      <c r="D36" s="147"/>
      <c r="E36" s="147"/>
      <c r="F36" s="147"/>
      <c r="G36" s="147"/>
      <c r="H36" s="147"/>
    </row>
    <row r="37" spans="1:9" ht="15" customHeight="1" x14ac:dyDescent="0.35">
      <c r="D37" s="36"/>
      <c r="E37" s="36"/>
      <c r="F37" s="36"/>
      <c r="G37" s="36"/>
      <c r="H37" s="36"/>
    </row>
    <row r="38" spans="1:9" ht="15" customHeight="1" x14ac:dyDescent="0.35">
      <c r="A38" s="68" t="s">
        <v>18</v>
      </c>
      <c r="B38" s="68"/>
      <c r="C38" s="68"/>
      <c r="D38" s="68"/>
      <c r="E38" s="68"/>
      <c r="F38" s="68"/>
      <c r="G38" s="68"/>
      <c r="H38" s="51"/>
    </row>
    <row r="39" spans="1:9" ht="15" customHeight="1" x14ac:dyDescent="0.35">
      <c r="D39" s="1"/>
      <c r="E39" s="1"/>
      <c r="F39" s="1"/>
      <c r="G39" s="1"/>
      <c r="H39" s="1"/>
    </row>
    <row r="40" spans="1:9" ht="15" customHeight="1" x14ac:dyDescent="0.35"/>
    <row r="41" spans="1:9" x14ac:dyDescent="0.35">
      <c r="A41" s="83" t="s">
        <v>19</v>
      </c>
      <c r="B41" s="83"/>
      <c r="C41" s="83"/>
      <c r="D41" s="83"/>
      <c r="E41" s="103"/>
      <c r="F41" s="103"/>
    </row>
    <row r="43" spans="1:9" x14ac:dyDescent="0.35">
      <c r="A43" s="83" t="s">
        <v>20</v>
      </c>
      <c r="B43" s="83"/>
      <c r="C43" s="156"/>
      <c r="D43" s="131"/>
      <c r="E43" s="132"/>
      <c r="F43" s="132"/>
      <c r="G43" s="132"/>
      <c r="H43" s="133"/>
    </row>
    <row r="44" spans="1:9" x14ac:dyDescent="0.35">
      <c r="A44" s="3"/>
      <c r="B44" s="3"/>
      <c r="C44" s="3"/>
      <c r="D44" s="134"/>
      <c r="E44" s="135"/>
      <c r="F44" s="135"/>
      <c r="G44" s="135"/>
      <c r="H44" s="136"/>
    </row>
    <row r="45" spans="1:9" x14ac:dyDescent="0.35">
      <c r="D45" s="137"/>
      <c r="E45" s="138"/>
      <c r="F45" s="138"/>
      <c r="G45" s="138"/>
      <c r="H45" s="139"/>
    </row>
    <row r="46" spans="1:9" x14ac:dyDescent="0.35">
      <c r="A46" s="17"/>
      <c r="B46" s="17"/>
      <c r="C46" s="17"/>
    </row>
    <row r="47" spans="1:9" x14ac:dyDescent="0.35">
      <c r="A47" s="130" t="s">
        <v>21</v>
      </c>
      <c r="B47" s="130"/>
      <c r="C47" s="152"/>
      <c r="D47" s="131"/>
      <c r="E47" s="132"/>
      <c r="F47" s="132"/>
      <c r="G47" s="132"/>
      <c r="H47" s="132"/>
      <c r="I47" s="133"/>
    </row>
    <row r="48" spans="1:9" x14ac:dyDescent="0.35">
      <c r="A48" s="130"/>
      <c r="B48" s="130"/>
      <c r="C48" s="152"/>
      <c r="D48" s="134"/>
      <c r="E48" s="135"/>
      <c r="F48" s="135"/>
      <c r="G48" s="135"/>
      <c r="H48" s="135"/>
      <c r="I48" s="136"/>
    </row>
    <row r="49" spans="1:9" x14ac:dyDescent="0.35">
      <c r="A49" s="130"/>
      <c r="B49" s="130"/>
      <c r="C49" s="152"/>
      <c r="D49" s="137"/>
      <c r="E49" s="138"/>
      <c r="F49" s="138"/>
      <c r="G49" s="138"/>
      <c r="H49" s="138"/>
      <c r="I49" s="139"/>
    </row>
    <row r="50" spans="1:9" x14ac:dyDescent="0.35">
      <c r="A50" s="83" t="s">
        <v>22</v>
      </c>
      <c r="B50" s="83"/>
      <c r="C50" s="83"/>
      <c r="D50" s="22"/>
      <c r="E50" s="22"/>
      <c r="F50" s="22"/>
      <c r="G50" s="22"/>
      <c r="H50" s="22"/>
      <c r="I50" s="22"/>
    </row>
    <row r="51" spans="1:9" x14ac:dyDescent="0.35">
      <c r="A51" s="30"/>
      <c r="B51" s="30"/>
      <c r="C51" s="30"/>
      <c r="D51" s="22"/>
      <c r="E51" s="22"/>
      <c r="F51" s="22"/>
      <c r="G51" s="22"/>
      <c r="H51" s="22"/>
      <c r="I51" s="22"/>
    </row>
    <row r="52" spans="1:9" x14ac:dyDescent="0.35">
      <c r="A52" s="31" t="s">
        <v>23</v>
      </c>
      <c r="B52" s="8"/>
      <c r="C52" s="31" t="s">
        <v>24</v>
      </c>
      <c r="D52" s="8"/>
      <c r="E52" s="31" t="s">
        <v>25</v>
      </c>
      <c r="F52" s="8"/>
      <c r="H52" s="31" t="s">
        <v>26</v>
      </c>
      <c r="I52" s="8"/>
    </row>
    <row r="53" spans="1:9" ht="15" customHeight="1" x14ac:dyDescent="0.35">
      <c r="A53" s="31" t="s">
        <v>27</v>
      </c>
      <c r="B53" s="8"/>
      <c r="C53" s="31" t="s">
        <v>28</v>
      </c>
      <c r="D53" s="8"/>
      <c r="E53" s="11" t="s">
        <v>29</v>
      </c>
      <c r="F53" s="8"/>
      <c r="G53" s="90" t="s">
        <v>30</v>
      </c>
      <c r="H53" s="91"/>
      <c r="I53" s="8"/>
    </row>
    <row r="54" spans="1:9" ht="15" customHeight="1" x14ac:dyDescent="0.35">
      <c r="A54" s="50"/>
      <c r="E54" s="22"/>
      <c r="F54" s="22"/>
      <c r="G54" s="22"/>
      <c r="H54" s="22"/>
      <c r="I54" s="22"/>
    </row>
    <row r="55" spans="1:9" x14ac:dyDescent="0.35">
      <c r="A55" s="89" t="s">
        <v>31</v>
      </c>
      <c r="B55" s="89"/>
      <c r="C55" s="148"/>
      <c r="D55" s="149"/>
      <c r="E55" s="149"/>
      <c r="F55" s="149"/>
      <c r="G55" s="149"/>
      <c r="H55" s="150"/>
      <c r="I55" s="22"/>
    </row>
    <row r="56" spans="1:9" x14ac:dyDescent="0.35">
      <c r="A56" s="50"/>
      <c r="B56" s="42"/>
      <c r="C56" s="151"/>
      <c r="D56" s="130"/>
      <c r="E56" s="130"/>
      <c r="F56" s="130"/>
      <c r="G56" s="130"/>
      <c r="H56" s="152"/>
      <c r="I56" s="22"/>
    </row>
    <row r="57" spans="1:9" ht="31.5" customHeight="1" x14ac:dyDescent="0.35">
      <c r="A57" s="50"/>
      <c r="B57" s="42"/>
      <c r="C57" s="153"/>
      <c r="D57" s="154"/>
      <c r="E57" s="154"/>
      <c r="F57" s="154"/>
      <c r="G57" s="154"/>
      <c r="H57" s="155"/>
      <c r="I57" s="22"/>
    </row>
    <row r="58" spans="1:9" x14ac:dyDescent="0.35">
      <c r="A58" s="50"/>
      <c r="B58" s="42"/>
      <c r="C58" s="56"/>
      <c r="D58" s="56"/>
      <c r="E58" s="56"/>
      <c r="F58" s="56"/>
      <c r="G58" s="56"/>
      <c r="H58" s="22"/>
      <c r="I58" s="22"/>
    </row>
    <row r="59" spans="1:9" x14ac:dyDescent="0.35">
      <c r="A59" s="48" t="s">
        <v>32</v>
      </c>
      <c r="B59" s="42"/>
      <c r="C59" s="56"/>
      <c r="D59" s="56"/>
      <c r="E59" s="56"/>
      <c r="F59" s="56"/>
      <c r="G59" s="56"/>
      <c r="H59" s="22"/>
      <c r="I59" s="22"/>
    </row>
    <row r="60" spans="1:9" x14ac:dyDescent="0.35">
      <c r="A60" s="145"/>
      <c r="B60" s="145"/>
      <c r="C60" s="145"/>
      <c r="D60" s="145"/>
      <c r="E60" s="145"/>
      <c r="F60" s="145"/>
      <c r="G60" s="145"/>
      <c r="H60" s="145"/>
      <c r="I60" s="22"/>
    </row>
    <row r="61" spans="1:9" x14ac:dyDescent="0.35">
      <c r="A61" s="50"/>
      <c r="B61" s="42"/>
      <c r="C61" s="56"/>
      <c r="D61" s="56"/>
      <c r="E61" s="56"/>
      <c r="F61" s="56"/>
      <c r="G61" s="56"/>
      <c r="H61" s="22"/>
      <c r="I61" s="22"/>
    </row>
    <row r="62" spans="1:9" x14ac:dyDescent="0.35">
      <c r="A62" s="89" t="s">
        <v>33</v>
      </c>
      <c r="B62" s="89"/>
      <c r="C62" s="89"/>
      <c r="D62" s="89"/>
      <c r="E62" s="89"/>
      <c r="F62" s="56"/>
      <c r="G62" s="56"/>
      <c r="H62" s="22"/>
      <c r="I62" s="22"/>
    </row>
    <row r="63" spans="1:9" x14ac:dyDescent="0.35">
      <c r="A63" s="131"/>
      <c r="B63" s="132"/>
      <c r="C63" s="132"/>
      <c r="D63" s="132"/>
      <c r="E63" s="132"/>
      <c r="F63" s="132"/>
      <c r="G63" s="132"/>
      <c r="H63" s="132"/>
      <c r="I63" s="133"/>
    </row>
    <row r="64" spans="1:9" x14ac:dyDescent="0.35">
      <c r="A64" s="137"/>
      <c r="B64" s="138"/>
      <c r="C64" s="138"/>
      <c r="D64" s="138"/>
      <c r="E64" s="138"/>
      <c r="F64" s="138"/>
      <c r="G64" s="138"/>
      <c r="H64" s="138"/>
      <c r="I64" s="139"/>
    </row>
    <row r="65" spans="1:9" x14ac:dyDescent="0.35">
      <c r="A65" s="43"/>
      <c r="B65" s="43"/>
      <c r="C65" s="43"/>
      <c r="D65" s="43"/>
      <c r="E65" s="43"/>
      <c r="F65" s="43"/>
      <c r="G65" s="43"/>
      <c r="H65" s="43"/>
      <c r="I65" s="44"/>
    </row>
    <row r="66" spans="1:9" ht="15" customHeight="1" x14ac:dyDescent="0.35">
      <c r="A66" s="200" t="s">
        <v>34</v>
      </c>
      <c r="B66" s="200"/>
      <c r="C66" s="200"/>
      <c r="D66" s="200"/>
      <c r="E66" s="200"/>
      <c r="F66" s="200"/>
      <c r="G66" s="200"/>
      <c r="H66" s="201"/>
      <c r="I66" s="8"/>
    </row>
    <row r="67" spans="1:9" x14ac:dyDescent="0.35">
      <c r="A67" s="131"/>
      <c r="B67" s="132"/>
      <c r="C67" s="132"/>
      <c r="D67" s="132"/>
      <c r="E67" s="132"/>
      <c r="F67" s="132"/>
      <c r="G67" s="132"/>
      <c r="H67" s="132"/>
      <c r="I67" s="133"/>
    </row>
    <row r="68" spans="1:9" ht="15" customHeight="1" x14ac:dyDescent="0.35">
      <c r="A68" s="200" t="s">
        <v>35</v>
      </c>
      <c r="B68" s="200"/>
      <c r="C68" s="200"/>
      <c r="D68" s="200"/>
      <c r="E68" s="200"/>
      <c r="F68" s="200"/>
      <c r="G68" s="201"/>
      <c r="H68" s="131"/>
      <c r="I68" s="133"/>
    </row>
    <row r="69" spans="1:9" ht="15" customHeight="1" x14ac:dyDescent="0.35">
      <c r="A69" s="56"/>
      <c r="B69" s="56"/>
      <c r="C69" s="56"/>
      <c r="D69" s="56"/>
      <c r="E69" s="56"/>
      <c r="F69" s="56"/>
      <c r="G69" s="56"/>
      <c r="H69" s="137"/>
      <c r="I69" s="139"/>
    </row>
    <row r="70" spans="1:9" ht="15" customHeight="1" x14ac:dyDescent="0.35">
      <c r="A70" s="117" t="s">
        <v>36</v>
      </c>
      <c r="B70" s="117"/>
      <c r="C70" s="117"/>
      <c r="D70" s="117"/>
      <c r="E70" s="117"/>
      <c r="F70" s="117"/>
      <c r="G70" s="117"/>
      <c r="H70" s="117"/>
      <c r="I70" s="117"/>
    </row>
    <row r="71" spans="1:9" x14ac:dyDescent="0.35">
      <c r="A71" s="117"/>
      <c r="B71" s="117"/>
      <c r="C71" s="117"/>
      <c r="D71" s="117"/>
      <c r="E71" s="117"/>
      <c r="F71" s="117"/>
      <c r="G71" s="117"/>
      <c r="H71" s="117"/>
      <c r="I71" s="117"/>
    </row>
    <row r="72" spans="1:9" x14ac:dyDescent="0.35">
      <c r="A72" s="117"/>
      <c r="B72" s="117"/>
      <c r="C72" s="117"/>
      <c r="D72" s="117"/>
      <c r="E72" s="117"/>
      <c r="F72" s="117"/>
      <c r="G72" s="117"/>
      <c r="H72" s="117"/>
      <c r="I72" s="117"/>
    </row>
    <row r="73" spans="1:9" x14ac:dyDescent="0.35">
      <c r="A73" s="117"/>
      <c r="B73" s="117"/>
      <c r="C73" s="117"/>
      <c r="D73" s="117"/>
      <c r="E73" s="117"/>
      <c r="F73" s="117"/>
      <c r="G73" s="117"/>
      <c r="H73" s="117"/>
      <c r="I73" s="117"/>
    </row>
    <row r="74" spans="1:9" x14ac:dyDescent="0.35">
      <c r="A74" s="117"/>
      <c r="B74" s="117"/>
      <c r="C74" s="117"/>
      <c r="D74" s="117"/>
      <c r="E74" s="117"/>
      <c r="F74" s="117"/>
      <c r="G74" s="117"/>
      <c r="H74" s="117"/>
      <c r="I74" s="117"/>
    </row>
    <row r="75" spans="1:9" x14ac:dyDescent="0.35">
      <c r="C75" s="1" t="s">
        <v>37</v>
      </c>
      <c r="D75" s="1" t="s">
        <v>38</v>
      </c>
      <c r="E75" s="1" t="s">
        <v>39</v>
      </c>
      <c r="F75" s="1" t="s">
        <v>40</v>
      </c>
      <c r="G75" s="1" t="s">
        <v>41</v>
      </c>
      <c r="H75" s="1" t="s">
        <v>42</v>
      </c>
    </row>
    <row r="76" spans="1:9" x14ac:dyDescent="0.35">
      <c r="B76" s="1" t="s">
        <v>43</v>
      </c>
      <c r="C76" s="37"/>
      <c r="D76" s="37"/>
      <c r="E76" s="37"/>
      <c r="F76" s="37"/>
      <c r="G76" s="37"/>
      <c r="H76" s="37"/>
    </row>
    <row r="77" spans="1:9" x14ac:dyDescent="0.35">
      <c r="B77" s="1" t="s">
        <v>44</v>
      </c>
      <c r="C77" s="37"/>
      <c r="D77" s="37"/>
      <c r="E77" s="37"/>
      <c r="F77" s="37"/>
      <c r="G77" s="37"/>
      <c r="H77" s="37"/>
    </row>
    <row r="79" spans="1:9" x14ac:dyDescent="0.35">
      <c r="A79" s="127" t="s">
        <v>45</v>
      </c>
      <c r="B79" s="127"/>
      <c r="C79" s="127"/>
      <c r="D79" s="127"/>
      <c r="E79" s="127"/>
      <c r="F79" s="127"/>
      <c r="G79" s="146"/>
      <c r="H79" s="147"/>
      <c r="I79" s="147"/>
    </row>
    <row r="80" spans="1:9" x14ac:dyDescent="0.35">
      <c r="A80" s="127"/>
      <c r="B80" s="127"/>
      <c r="C80" s="127"/>
      <c r="D80" s="127"/>
      <c r="E80" s="127"/>
      <c r="F80" s="127"/>
      <c r="G80" s="146"/>
      <c r="H80" s="147"/>
      <c r="I80" s="147"/>
    </row>
    <row r="81" spans="1:9" x14ac:dyDescent="0.35">
      <c r="A81" s="23"/>
      <c r="B81" s="23"/>
      <c r="C81" s="23"/>
      <c r="D81" s="23"/>
      <c r="E81" s="23"/>
      <c r="F81" s="23"/>
      <c r="G81" s="23"/>
      <c r="H81" s="42"/>
      <c r="I81" s="42"/>
    </row>
    <row r="82" spans="1:9" ht="15" customHeight="1" x14ac:dyDescent="0.35">
      <c r="A82" s="127" t="s">
        <v>46</v>
      </c>
      <c r="B82" s="127"/>
      <c r="C82" s="127"/>
      <c r="D82" s="127"/>
      <c r="E82" s="127"/>
      <c r="F82" s="127"/>
      <c r="G82" s="127"/>
      <c r="H82" s="127"/>
      <c r="I82" s="127"/>
    </row>
    <row r="83" spans="1:9" x14ac:dyDescent="0.35">
      <c r="A83" s="127"/>
      <c r="B83" s="127"/>
      <c r="C83" s="127"/>
      <c r="D83" s="127"/>
      <c r="E83" s="127"/>
      <c r="F83" s="127"/>
      <c r="G83" s="127"/>
      <c r="H83" s="127"/>
      <c r="I83" s="127"/>
    </row>
    <row r="84" spans="1:9" x14ac:dyDescent="0.35">
      <c r="A84" s="127"/>
      <c r="B84" s="127"/>
      <c r="C84" s="127"/>
      <c r="D84" s="127"/>
      <c r="E84" s="127"/>
      <c r="F84" s="127"/>
      <c r="G84" s="127"/>
      <c r="H84" s="127"/>
      <c r="I84" s="127"/>
    </row>
    <row r="85" spans="1:9" x14ac:dyDescent="0.35">
      <c r="C85" s="1" t="s">
        <v>37</v>
      </c>
      <c r="D85" s="1" t="s">
        <v>38</v>
      </c>
      <c r="E85" s="1" t="s">
        <v>39</v>
      </c>
      <c r="F85" s="1" t="s">
        <v>40</v>
      </c>
      <c r="G85" s="1" t="s">
        <v>41</v>
      </c>
      <c r="H85" s="1" t="s">
        <v>42</v>
      </c>
    </row>
    <row r="86" spans="1:9" x14ac:dyDescent="0.35">
      <c r="B86" s="1" t="s">
        <v>43</v>
      </c>
      <c r="C86" s="37"/>
      <c r="D86" s="37"/>
      <c r="E86" s="37"/>
      <c r="F86" s="37"/>
      <c r="G86" s="37"/>
      <c r="H86" s="37"/>
    </row>
    <row r="87" spans="1:9" x14ac:dyDescent="0.35">
      <c r="B87" s="1" t="s">
        <v>44</v>
      </c>
      <c r="C87" s="37"/>
      <c r="D87" s="37"/>
      <c r="E87" s="37"/>
      <c r="F87" s="37"/>
      <c r="G87" s="37"/>
      <c r="H87" s="37"/>
    </row>
    <row r="88" spans="1:9" x14ac:dyDescent="0.35">
      <c r="B88" s="1"/>
      <c r="C88" s="40"/>
      <c r="D88" s="40"/>
      <c r="E88" s="40"/>
      <c r="F88" s="40"/>
      <c r="G88" s="40"/>
      <c r="H88" s="40"/>
    </row>
    <row r="89" spans="1:9" ht="15" customHeight="1" x14ac:dyDescent="0.35">
      <c r="A89" s="127" t="s">
        <v>47</v>
      </c>
      <c r="B89" s="127"/>
      <c r="C89" s="127"/>
      <c r="D89" s="127"/>
      <c r="E89" s="127"/>
      <c r="F89" s="127"/>
      <c r="G89" s="127"/>
      <c r="H89" s="127"/>
      <c r="I89" s="127"/>
    </row>
    <row r="90" spans="1:9" x14ac:dyDescent="0.35">
      <c r="A90" s="127"/>
      <c r="B90" s="127"/>
      <c r="C90" s="127"/>
      <c r="D90" s="127"/>
      <c r="E90" s="127"/>
      <c r="F90" s="127"/>
      <c r="G90" s="127"/>
      <c r="H90" s="127"/>
      <c r="I90" s="127"/>
    </row>
    <row r="91" spans="1:9" x14ac:dyDescent="0.35">
      <c r="A91" s="127"/>
      <c r="B91" s="127"/>
      <c r="C91" s="127"/>
      <c r="D91" s="127"/>
      <c r="E91" s="127"/>
      <c r="F91" s="127"/>
      <c r="G91" s="127"/>
      <c r="H91" s="127"/>
      <c r="I91" s="127"/>
    </row>
    <row r="92" spans="1:9" x14ac:dyDescent="0.35">
      <c r="C92" s="1" t="s">
        <v>37</v>
      </c>
      <c r="D92" s="1" t="s">
        <v>38</v>
      </c>
      <c r="E92" s="1" t="s">
        <v>39</v>
      </c>
      <c r="F92" s="1" t="s">
        <v>40</v>
      </c>
      <c r="G92" s="1" t="s">
        <v>41</v>
      </c>
      <c r="H92" s="1" t="s">
        <v>42</v>
      </c>
    </row>
    <row r="93" spans="1:9" x14ac:dyDescent="0.35">
      <c r="B93" s="1" t="s">
        <v>43</v>
      </c>
      <c r="C93" s="37"/>
      <c r="D93" s="37"/>
      <c r="E93" s="37"/>
      <c r="F93" s="37"/>
      <c r="G93" s="37"/>
      <c r="H93" s="37"/>
    </row>
    <row r="94" spans="1:9" x14ac:dyDescent="0.35">
      <c r="B94" s="1" t="s">
        <v>44</v>
      </c>
      <c r="C94" s="37"/>
      <c r="D94" s="37"/>
      <c r="E94" s="37"/>
      <c r="F94" s="37"/>
      <c r="G94" s="37"/>
      <c r="H94" s="37"/>
    </row>
    <row r="95" spans="1:9" x14ac:dyDescent="0.35">
      <c r="B95" s="1"/>
      <c r="C95" s="40"/>
      <c r="D95" s="40"/>
      <c r="E95" s="40"/>
      <c r="F95" s="40"/>
      <c r="G95" s="40"/>
      <c r="H95" s="40"/>
    </row>
    <row r="96" spans="1:9" x14ac:dyDescent="0.35">
      <c r="A96" s="127" t="s">
        <v>48</v>
      </c>
      <c r="B96" s="127"/>
      <c r="C96" s="127"/>
      <c r="D96" s="127"/>
      <c r="E96" s="127"/>
      <c r="F96" s="127"/>
      <c r="G96" s="127"/>
      <c r="H96" s="127"/>
      <c r="I96" s="8"/>
    </row>
    <row r="97" spans="1:9" x14ac:dyDescent="0.35">
      <c r="B97" s="1"/>
      <c r="C97" s="40"/>
      <c r="D97" s="40"/>
      <c r="E97" s="40"/>
      <c r="F97" s="40"/>
      <c r="G97" s="40"/>
      <c r="H97" s="40"/>
    </row>
    <row r="98" spans="1:9" x14ac:dyDescent="0.35">
      <c r="B98" s="1"/>
      <c r="C98" s="40"/>
      <c r="D98" s="40"/>
      <c r="E98" s="40"/>
      <c r="F98" s="40"/>
      <c r="G98" s="40"/>
      <c r="H98" s="40"/>
    </row>
    <row r="99" spans="1:9" x14ac:dyDescent="0.35">
      <c r="A99" s="17" t="s">
        <v>49</v>
      </c>
    </row>
    <row r="101" spans="1:9" x14ac:dyDescent="0.35">
      <c r="A101" s="119"/>
      <c r="B101" s="120"/>
      <c r="C101" s="120"/>
      <c r="D101" s="120"/>
      <c r="E101" s="120"/>
      <c r="F101" s="120"/>
      <c r="G101" s="120"/>
      <c r="H101" s="120"/>
      <c r="I101" s="121"/>
    </row>
    <row r="102" spans="1:9" x14ac:dyDescent="0.35">
      <c r="A102" s="122"/>
      <c r="B102" s="101"/>
      <c r="C102" s="101"/>
      <c r="D102" s="101"/>
      <c r="E102" s="101"/>
      <c r="F102" s="101"/>
      <c r="G102" s="101"/>
      <c r="H102" s="101"/>
      <c r="I102" s="123"/>
    </row>
    <row r="103" spans="1:9" x14ac:dyDescent="0.35">
      <c r="A103" s="122"/>
      <c r="B103" s="101"/>
      <c r="C103" s="101"/>
      <c r="D103" s="101"/>
      <c r="E103" s="101"/>
      <c r="F103" s="101"/>
      <c r="G103" s="101"/>
      <c r="H103" s="101"/>
      <c r="I103" s="123"/>
    </row>
    <row r="104" spans="1:9" ht="15" customHeight="1" x14ac:dyDescent="0.35">
      <c r="A104" s="124"/>
      <c r="B104" s="125"/>
      <c r="C104" s="125"/>
      <c r="D104" s="125"/>
      <c r="E104" s="125"/>
      <c r="F104" s="125"/>
      <c r="G104" s="125"/>
      <c r="H104" s="125"/>
      <c r="I104" s="126"/>
    </row>
    <row r="106" spans="1:9" x14ac:dyDescent="0.35">
      <c r="A106" s="140" t="s">
        <v>50</v>
      </c>
      <c r="B106" s="140"/>
      <c r="C106" s="140"/>
      <c r="D106" s="140"/>
      <c r="E106" s="140"/>
    </row>
    <row r="107" spans="1:9" x14ac:dyDescent="0.35">
      <c r="A107" s="131"/>
      <c r="B107" s="132"/>
      <c r="C107" s="132"/>
      <c r="D107" s="132"/>
      <c r="E107" s="132"/>
      <c r="F107" s="132"/>
      <c r="G107" s="132"/>
      <c r="H107" s="132"/>
      <c r="I107" s="133"/>
    </row>
    <row r="108" spans="1:9" x14ac:dyDescent="0.35">
      <c r="A108" s="134"/>
      <c r="B108" s="135"/>
      <c r="C108" s="135"/>
      <c r="D108" s="135"/>
      <c r="E108" s="135"/>
      <c r="F108" s="135"/>
      <c r="G108" s="135"/>
      <c r="H108" s="135"/>
      <c r="I108" s="136"/>
    </row>
    <row r="109" spans="1:9" x14ac:dyDescent="0.35">
      <c r="A109" s="134"/>
      <c r="B109" s="135"/>
      <c r="C109" s="135"/>
      <c r="D109" s="135"/>
      <c r="E109" s="135"/>
      <c r="F109" s="135"/>
      <c r="G109" s="135"/>
      <c r="H109" s="135"/>
      <c r="I109" s="136"/>
    </row>
    <row r="110" spans="1:9" x14ac:dyDescent="0.35">
      <c r="A110" s="134"/>
      <c r="B110" s="135"/>
      <c r="C110" s="135"/>
      <c r="D110" s="135"/>
      <c r="E110" s="135"/>
      <c r="F110" s="135"/>
      <c r="G110" s="135"/>
      <c r="H110" s="135"/>
      <c r="I110" s="136"/>
    </row>
    <row r="111" spans="1:9" x14ac:dyDescent="0.35">
      <c r="A111" s="134"/>
      <c r="B111" s="135"/>
      <c r="C111" s="135"/>
      <c r="D111" s="135"/>
      <c r="E111" s="135"/>
      <c r="F111" s="135"/>
      <c r="G111" s="135"/>
      <c r="H111" s="135"/>
      <c r="I111" s="136"/>
    </row>
    <row r="112" spans="1:9" x14ac:dyDescent="0.35">
      <c r="A112" s="134"/>
      <c r="B112" s="135"/>
      <c r="C112" s="135"/>
      <c r="D112" s="135"/>
      <c r="E112" s="135"/>
      <c r="F112" s="135"/>
      <c r="G112" s="135"/>
      <c r="H112" s="135"/>
      <c r="I112" s="136"/>
    </row>
    <row r="113" spans="1:9" ht="15" customHeight="1" x14ac:dyDescent="0.35">
      <c r="A113" s="134"/>
      <c r="B113" s="135"/>
      <c r="C113" s="135"/>
      <c r="D113" s="135"/>
      <c r="E113" s="135"/>
      <c r="F113" s="135"/>
      <c r="G113" s="135"/>
      <c r="H113" s="135"/>
      <c r="I113" s="136"/>
    </row>
    <row r="114" spans="1:9" x14ac:dyDescent="0.35">
      <c r="A114" s="137"/>
      <c r="B114" s="138"/>
      <c r="C114" s="138"/>
      <c r="D114" s="138"/>
      <c r="E114" s="138"/>
      <c r="F114" s="138"/>
      <c r="G114" s="138"/>
      <c r="H114" s="138"/>
      <c r="I114" s="139"/>
    </row>
    <row r="115" spans="1:9" x14ac:dyDescent="0.35">
      <c r="A115" s="22"/>
      <c r="B115" s="22"/>
      <c r="C115" s="22"/>
      <c r="D115" s="22"/>
      <c r="E115" s="22"/>
      <c r="F115" s="22"/>
      <c r="G115" s="22"/>
      <c r="H115" s="22"/>
      <c r="I115" s="22"/>
    </row>
    <row r="116" spans="1:9" x14ac:dyDescent="0.35">
      <c r="A116" s="117" t="s">
        <v>51</v>
      </c>
      <c r="B116" s="117"/>
      <c r="C116" s="117"/>
      <c r="D116" s="117"/>
      <c r="E116" s="117"/>
      <c r="F116" s="117"/>
      <c r="G116" s="117"/>
      <c r="H116" s="117"/>
      <c r="I116" s="117"/>
    </row>
    <row r="117" spans="1:9" x14ac:dyDescent="0.35">
      <c r="A117" s="117"/>
      <c r="B117" s="117"/>
      <c r="C117" s="117"/>
      <c r="D117" s="117"/>
      <c r="E117" s="117"/>
      <c r="F117" s="117"/>
      <c r="G117" s="117"/>
      <c r="H117" s="117"/>
      <c r="I117" s="117"/>
    </row>
    <row r="118" spans="1:9" x14ac:dyDescent="0.35">
      <c r="A118" s="118"/>
      <c r="B118" s="118"/>
      <c r="C118" s="118"/>
      <c r="D118" s="118"/>
      <c r="E118" s="118"/>
      <c r="F118" s="118"/>
      <c r="G118" s="118"/>
      <c r="H118" s="118"/>
      <c r="I118" s="118"/>
    </row>
    <row r="119" spans="1:9" x14ac:dyDescent="0.35">
      <c r="A119" s="118"/>
      <c r="B119" s="118"/>
      <c r="C119" s="118"/>
      <c r="D119" s="118"/>
      <c r="E119" s="118"/>
      <c r="F119" s="118"/>
      <c r="G119" s="118"/>
      <c r="H119" s="118"/>
      <c r="I119" s="118"/>
    </row>
    <row r="120" spans="1:9" x14ac:dyDescent="0.35">
      <c r="A120" s="118"/>
      <c r="B120" s="118"/>
      <c r="C120" s="118"/>
      <c r="D120" s="118"/>
      <c r="E120" s="118"/>
      <c r="F120" s="118"/>
      <c r="G120" s="118"/>
      <c r="H120" s="118"/>
      <c r="I120" s="118"/>
    </row>
    <row r="121" spans="1:9" x14ac:dyDescent="0.35">
      <c r="A121" s="118"/>
      <c r="B121" s="118"/>
      <c r="C121" s="118"/>
      <c r="D121" s="118"/>
      <c r="E121" s="118"/>
      <c r="F121" s="118"/>
      <c r="G121" s="118"/>
      <c r="H121" s="118"/>
      <c r="I121" s="118"/>
    </row>
    <row r="122" spans="1:9" x14ac:dyDescent="0.35">
      <c r="A122" s="118"/>
      <c r="B122" s="118"/>
      <c r="C122" s="118"/>
      <c r="D122" s="118"/>
      <c r="E122" s="118"/>
      <c r="F122" s="118"/>
      <c r="G122" s="118"/>
      <c r="H122" s="118"/>
      <c r="I122" s="118"/>
    </row>
    <row r="123" spans="1:9" x14ac:dyDescent="0.35">
      <c r="A123" s="57"/>
      <c r="B123" s="57"/>
      <c r="C123" s="57"/>
      <c r="D123" s="57"/>
      <c r="E123" s="57"/>
      <c r="F123" s="57"/>
      <c r="G123" s="57"/>
      <c r="H123" s="57"/>
      <c r="I123" s="57"/>
    </row>
    <row r="125" spans="1:9" x14ac:dyDescent="0.35">
      <c r="A125" s="130" t="s">
        <v>298</v>
      </c>
      <c r="B125" s="130"/>
      <c r="C125" s="130"/>
      <c r="D125" s="130"/>
      <c r="E125" s="130"/>
      <c r="F125" s="130"/>
      <c r="G125" s="169"/>
      <c r="H125" s="170"/>
    </row>
    <row r="126" spans="1:9" x14ac:dyDescent="0.35">
      <c r="A126" s="130"/>
      <c r="B126" s="130"/>
      <c r="C126" s="130"/>
      <c r="D126" s="130"/>
      <c r="E126" s="130"/>
      <c r="F126" s="130"/>
      <c r="G126" s="171"/>
      <c r="H126" s="172"/>
    </row>
    <row r="127" spans="1:9" x14ac:dyDescent="0.35">
      <c r="A127" s="130"/>
      <c r="B127" s="130"/>
      <c r="C127" s="130"/>
      <c r="D127" s="130"/>
      <c r="E127" s="130"/>
      <c r="F127" s="130"/>
      <c r="G127" s="173"/>
      <c r="H127" s="174"/>
    </row>
    <row r="129" spans="1:9" x14ac:dyDescent="0.35">
      <c r="B129" s="143" t="s">
        <v>52</v>
      </c>
      <c r="C129" s="143"/>
      <c r="D129" s="143"/>
      <c r="E129" s="143"/>
      <c r="F129" s="143"/>
      <c r="G129" s="143"/>
      <c r="H129" s="143"/>
    </row>
    <row r="131" spans="1:9" x14ac:dyDescent="0.35">
      <c r="A131" s="83" t="s">
        <v>53</v>
      </c>
      <c r="B131" s="83"/>
      <c r="C131" s="83"/>
      <c r="D131" s="83"/>
      <c r="E131" s="83"/>
      <c r="F131" s="83"/>
      <c r="G131" s="8"/>
    </row>
    <row r="132" spans="1:9" x14ac:dyDescent="0.35">
      <c r="A132" s="144" t="s">
        <v>54</v>
      </c>
      <c r="B132" s="144"/>
    </row>
    <row r="133" spans="1:9" x14ac:dyDescent="0.35">
      <c r="A133" s="84"/>
      <c r="B133" s="84"/>
      <c r="C133" s="84"/>
      <c r="D133" s="84"/>
      <c r="E133" s="84"/>
      <c r="F133" s="84"/>
      <c r="G133" s="84"/>
      <c r="H133" s="84"/>
      <c r="I133" s="84"/>
    </row>
    <row r="134" spans="1:9" x14ac:dyDescent="0.35">
      <c r="A134" s="84"/>
      <c r="B134" s="84"/>
      <c r="C134" s="84"/>
      <c r="D134" s="84"/>
      <c r="E134" s="84"/>
      <c r="F134" s="84"/>
      <c r="G134" s="84"/>
      <c r="H134" s="84"/>
      <c r="I134" s="84"/>
    </row>
    <row r="135" spans="1:9" x14ac:dyDescent="0.35">
      <c r="A135" s="84"/>
      <c r="B135" s="84"/>
      <c r="C135" s="84"/>
      <c r="D135" s="84"/>
      <c r="E135" s="84"/>
      <c r="F135" s="84"/>
      <c r="G135" s="84"/>
      <c r="H135" s="84"/>
      <c r="I135" s="84"/>
    </row>
    <row r="136" spans="1:9" x14ac:dyDescent="0.35">
      <c r="A136" s="84"/>
      <c r="B136" s="84"/>
      <c r="C136" s="84"/>
      <c r="D136" s="84"/>
      <c r="E136" s="84"/>
      <c r="F136" s="84"/>
      <c r="G136" s="84"/>
      <c r="H136" s="84"/>
      <c r="I136" s="84"/>
    </row>
    <row r="137" spans="1:9" ht="15" customHeight="1" x14ac:dyDescent="0.35">
      <c r="A137" s="84"/>
      <c r="B137" s="84"/>
      <c r="C137" s="84"/>
      <c r="D137" s="84"/>
      <c r="E137" s="84"/>
      <c r="F137" s="84"/>
      <c r="G137" s="84"/>
      <c r="H137" s="84"/>
      <c r="I137" s="84"/>
    </row>
    <row r="138" spans="1:9" x14ac:dyDescent="0.35">
      <c r="A138" s="84"/>
      <c r="B138" s="84"/>
      <c r="C138" s="84"/>
      <c r="D138" s="84"/>
      <c r="E138" s="84"/>
      <c r="F138" s="84"/>
      <c r="G138" s="84"/>
      <c r="H138" s="84"/>
      <c r="I138" s="84"/>
    </row>
    <row r="139" spans="1:9" x14ac:dyDescent="0.35">
      <c r="A139" s="84"/>
      <c r="B139" s="84"/>
      <c r="C139" s="84"/>
      <c r="D139" s="84"/>
      <c r="E139" s="84"/>
      <c r="F139" s="84"/>
      <c r="G139" s="84"/>
      <c r="H139" s="84"/>
      <c r="I139" s="84"/>
    </row>
    <row r="140" spans="1:9" x14ac:dyDescent="0.35">
      <c r="A140" s="84"/>
      <c r="B140" s="84"/>
      <c r="C140" s="84"/>
      <c r="D140" s="84"/>
      <c r="E140" s="84"/>
      <c r="F140" s="84"/>
      <c r="G140" s="84"/>
      <c r="H140" s="84"/>
      <c r="I140" s="84"/>
    </row>
    <row r="141" spans="1:9" x14ac:dyDescent="0.35">
      <c r="A141" s="1"/>
      <c r="B141" s="1"/>
      <c r="C141" s="1"/>
      <c r="D141" s="1"/>
      <c r="E141" s="1"/>
      <c r="F141" s="1"/>
      <c r="G141" s="1"/>
      <c r="H141" s="1"/>
      <c r="I141" s="1"/>
    </row>
    <row r="142" spans="1:9" x14ac:dyDescent="0.35">
      <c r="A142" s="83" t="s">
        <v>55</v>
      </c>
      <c r="B142" s="83"/>
      <c r="C142" s="17" t="s">
        <v>56</v>
      </c>
      <c r="E142" s="8"/>
    </row>
    <row r="143" spans="1:9" x14ac:dyDescent="0.35">
      <c r="A143" s="17"/>
      <c r="C143" s="17" t="s">
        <v>57</v>
      </c>
      <c r="E143" s="8"/>
    </row>
    <row r="145" spans="1:9" x14ac:dyDescent="0.35">
      <c r="A145" s="189" t="s">
        <v>58</v>
      </c>
      <c r="B145" s="189"/>
      <c r="C145" s="189"/>
      <c r="D145" s="189"/>
      <c r="E145" t="s">
        <v>59</v>
      </c>
      <c r="F145" s="15"/>
      <c r="G145" s="2" t="s">
        <v>60</v>
      </c>
      <c r="H145" s="8"/>
    </row>
    <row r="146" spans="1:9" x14ac:dyDescent="0.35">
      <c r="A146" s="45"/>
      <c r="B146" s="45"/>
      <c r="C146" s="45"/>
      <c r="D146" s="45"/>
      <c r="F146" s="2"/>
      <c r="G146" s="2"/>
    </row>
    <row r="147" spans="1:9" x14ac:dyDescent="0.35">
      <c r="A147" s="130" t="s">
        <v>61</v>
      </c>
      <c r="B147" s="130"/>
      <c r="C147" s="130"/>
      <c r="D147" s="130"/>
      <c r="E147" s="130"/>
      <c r="F147" s="130"/>
      <c r="G147" s="130"/>
      <c r="H147" s="130"/>
      <c r="I147" s="130"/>
    </row>
    <row r="148" spans="1:9" x14ac:dyDescent="0.35">
      <c r="A148" s="130"/>
      <c r="B148" s="130"/>
      <c r="C148" s="130"/>
      <c r="D148" s="130"/>
      <c r="E148" s="130"/>
      <c r="F148" s="130"/>
      <c r="G148" s="130"/>
      <c r="H148" s="130"/>
      <c r="I148" s="130"/>
    </row>
    <row r="149" spans="1:9" x14ac:dyDescent="0.35">
      <c r="A149" s="130"/>
      <c r="B149" s="130"/>
      <c r="C149" s="130"/>
      <c r="D149" s="130"/>
      <c r="E149" s="130"/>
      <c r="F149" s="130"/>
      <c r="G149" s="130"/>
      <c r="H149" s="130"/>
      <c r="I149" s="130"/>
    </row>
    <row r="150" spans="1:9" x14ac:dyDescent="0.35">
      <c r="A150" s="130"/>
      <c r="B150" s="130"/>
      <c r="C150" s="130"/>
      <c r="D150" s="130"/>
      <c r="E150" s="130"/>
      <c r="F150" s="130"/>
      <c r="G150" s="130"/>
      <c r="H150" s="130"/>
      <c r="I150" s="130"/>
    </row>
    <row r="151" spans="1:9" x14ac:dyDescent="0.35">
      <c r="A151" s="131"/>
      <c r="B151" s="132"/>
      <c r="C151" s="132"/>
      <c r="D151" s="132"/>
      <c r="E151" s="132"/>
      <c r="F151" s="132"/>
      <c r="G151" s="132"/>
      <c r="H151" s="132"/>
      <c r="I151" s="133"/>
    </row>
    <row r="152" spans="1:9" x14ac:dyDescent="0.35">
      <c r="A152" s="134"/>
      <c r="B152" s="135"/>
      <c r="C152" s="135"/>
      <c r="D152" s="135"/>
      <c r="E152" s="135"/>
      <c r="F152" s="135"/>
      <c r="G152" s="135"/>
      <c r="H152" s="135"/>
      <c r="I152" s="136"/>
    </row>
    <row r="153" spans="1:9" x14ac:dyDescent="0.35">
      <c r="A153" s="134"/>
      <c r="B153" s="135"/>
      <c r="C153" s="135"/>
      <c r="D153" s="135"/>
      <c r="E153" s="135"/>
      <c r="F153" s="135"/>
      <c r="G153" s="135"/>
      <c r="H153" s="135"/>
      <c r="I153" s="136"/>
    </row>
    <row r="154" spans="1:9" x14ac:dyDescent="0.35">
      <c r="A154" s="134"/>
      <c r="B154" s="135"/>
      <c r="C154" s="135"/>
      <c r="D154" s="135"/>
      <c r="E154" s="135"/>
      <c r="F154" s="135"/>
      <c r="G154" s="135"/>
      <c r="H154" s="135"/>
      <c r="I154" s="136"/>
    </row>
    <row r="155" spans="1:9" x14ac:dyDescent="0.35">
      <c r="A155" s="134"/>
      <c r="B155" s="135"/>
      <c r="C155" s="135"/>
      <c r="D155" s="135"/>
      <c r="E155" s="135"/>
      <c r="F155" s="135"/>
      <c r="G155" s="135"/>
      <c r="H155" s="135"/>
      <c r="I155" s="136"/>
    </row>
    <row r="156" spans="1:9" x14ac:dyDescent="0.35">
      <c r="A156" s="134"/>
      <c r="B156" s="135"/>
      <c r="C156" s="135"/>
      <c r="D156" s="135"/>
      <c r="E156" s="135"/>
      <c r="F156" s="135"/>
      <c r="G156" s="135"/>
      <c r="H156" s="135"/>
      <c r="I156" s="136"/>
    </row>
    <row r="157" spans="1:9" x14ac:dyDescent="0.35">
      <c r="A157" s="134"/>
      <c r="B157" s="135"/>
      <c r="C157" s="135"/>
      <c r="D157" s="135"/>
      <c r="E157" s="135"/>
      <c r="F157" s="135"/>
      <c r="G157" s="135"/>
      <c r="H157" s="135"/>
      <c r="I157" s="136"/>
    </row>
    <row r="158" spans="1:9" x14ac:dyDescent="0.35">
      <c r="A158" s="134"/>
      <c r="B158" s="135"/>
      <c r="C158" s="135"/>
      <c r="D158" s="135"/>
      <c r="E158" s="135"/>
      <c r="F158" s="135"/>
      <c r="G158" s="135"/>
      <c r="H158" s="135"/>
      <c r="I158" s="136"/>
    </row>
    <row r="159" spans="1:9" x14ac:dyDescent="0.35">
      <c r="A159" s="134"/>
      <c r="B159" s="135"/>
      <c r="C159" s="135"/>
      <c r="D159" s="135"/>
      <c r="E159" s="135"/>
      <c r="F159" s="135"/>
      <c r="G159" s="135"/>
      <c r="H159" s="135"/>
      <c r="I159" s="136"/>
    </row>
    <row r="160" spans="1:9" x14ac:dyDescent="0.35">
      <c r="A160" s="134"/>
      <c r="B160" s="135"/>
      <c r="C160" s="135"/>
      <c r="D160" s="135"/>
      <c r="E160" s="135"/>
      <c r="F160" s="135"/>
      <c r="G160" s="135"/>
      <c r="H160" s="135"/>
      <c r="I160" s="136"/>
    </row>
    <row r="161" spans="1:9" x14ac:dyDescent="0.35">
      <c r="A161" s="134"/>
      <c r="B161" s="135"/>
      <c r="C161" s="135"/>
      <c r="D161" s="135"/>
      <c r="E161" s="135"/>
      <c r="F161" s="135"/>
      <c r="G161" s="135"/>
      <c r="H161" s="135"/>
      <c r="I161" s="136"/>
    </row>
    <row r="162" spans="1:9" x14ac:dyDescent="0.35">
      <c r="A162" s="134"/>
      <c r="B162" s="135"/>
      <c r="C162" s="135"/>
      <c r="D162" s="135"/>
      <c r="E162" s="135"/>
      <c r="F162" s="135"/>
      <c r="G162" s="135"/>
      <c r="H162" s="135"/>
      <c r="I162" s="136"/>
    </row>
    <row r="163" spans="1:9" x14ac:dyDescent="0.35">
      <c r="A163" s="134"/>
      <c r="B163" s="135"/>
      <c r="C163" s="135"/>
      <c r="D163" s="135"/>
      <c r="E163" s="135"/>
      <c r="F163" s="135"/>
      <c r="G163" s="135"/>
      <c r="H163" s="135"/>
      <c r="I163" s="136"/>
    </row>
    <row r="164" spans="1:9" x14ac:dyDescent="0.35">
      <c r="A164" s="134"/>
      <c r="B164" s="135"/>
      <c r="C164" s="135"/>
      <c r="D164" s="135"/>
      <c r="E164" s="135"/>
      <c r="F164" s="135"/>
      <c r="G164" s="135"/>
      <c r="H164" s="135"/>
      <c r="I164" s="136"/>
    </row>
    <row r="165" spans="1:9" x14ac:dyDescent="0.35">
      <c r="A165" s="134"/>
      <c r="B165" s="135"/>
      <c r="C165" s="135"/>
      <c r="D165" s="135"/>
      <c r="E165" s="135"/>
      <c r="F165" s="135"/>
      <c r="G165" s="135"/>
      <c r="H165" s="135"/>
      <c r="I165" s="136"/>
    </row>
    <row r="166" spans="1:9" x14ac:dyDescent="0.35">
      <c r="A166" s="134"/>
      <c r="B166" s="135"/>
      <c r="C166" s="135"/>
      <c r="D166" s="135"/>
      <c r="E166" s="135"/>
      <c r="F166" s="135"/>
      <c r="G166" s="135"/>
      <c r="H166" s="135"/>
      <c r="I166" s="136"/>
    </row>
    <row r="167" spans="1:9" x14ac:dyDescent="0.35">
      <c r="A167" s="134"/>
      <c r="B167" s="135"/>
      <c r="C167" s="135"/>
      <c r="D167" s="135"/>
      <c r="E167" s="135"/>
      <c r="F167" s="135"/>
      <c r="G167" s="135"/>
      <c r="H167" s="135"/>
      <c r="I167" s="136"/>
    </row>
    <row r="168" spans="1:9" x14ac:dyDescent="0.35">
      <c r="A168" s="134"/>
      <c r="B168" s="135"/>
      <c r="C168" s="135"/>
      <c r="D168" s="135"/>
      <c r="E168" s="135"/>
      <c r="F168" s="135"/>
      <c r="G168" s="135"/>
      <c r="H168" s="135"/>
      <c r="I168" s="136"/>
    </row>
    <row r="169" spans="1:9" x14ac:dyDescent="0.35">
      <c r="A169" s="134"/>
      <c r="B169" s="135"/>
      <c r="C169" s="135"/>
      <c r="D169" s="135"/>
      <c r="E169" s="135"/>
      <c r="F169" s="135"/>
      <c r="G169" s="135"/>
      <c r="H169" s="135"/>
      <c r="I169" s="136"/>
    </row>
    <row r="170" spans="1:9" x14ac:dyDescent="0.35">
      <c r="A170" s="134"/>
      <c r="B170" s="135"/>
      <c r="C170" s="135"/>
      <c r="D170" s="135"/>
      <c r="E170" s="135"/>
      <c r="F170" s="135"/>
      <c r="G170" s="135"/>
      <c r="H170" s="135"/>
      <c r="I170" s="136"/>
    </row>
    <row r="171" spans="1:9" x14ac:dyDescent="0.35">
      <c r="A171" s="134"/>
      <c r="B171" s="135"/>
      <c r="C171" s="135"/>
      <c r="D171" s="135"/>
      <c r="E171" s="135"/>
      <c r="F171" s="135"/>
      <c r="G171" s="135"/>
      <c r="H171" s="135"/>
      <c r="I171" s="136"/>
    </row>
    <row r="172" spans="1:9" x14ac:dyDescent="0.35">
      <c r="A172" s="134"/>
      <c r="B172" s="135"/>
      <c r="C172" s="135"/>
      <c r="D172" s="135"/>
      <c r="E172" s="135"/>
      <c r="F172" s="135"/>
      <c r="G172" s="135"/>
      <c r="H172" s="135"/>
      <c r="I172" s="136"/>
    </row>
    <row r="173" spans="1:9" x14ac:dyDescent="0.35">
      <c r="A173" s="137"/>
      <c r="B173" s="138"/>
      <c r="C173" s="138"/>
      <c r="D173" s="138"/>
      <c r="E173" s="138"/>
      <c r="F173" s="138"/>
      <c r="G173" s="138"/>
      <c r="H173" s="138"/>
      <c r="I173" s="139"/>
    </row>
    <row r="174" spans="1:9" x14ac:dyDescent="0.35">
      <c r="A174" s="4"/>
      <c r="B174" s="4"/>
      <c r="C174" s="4"/>
      <c r="D174" s="4"/>
      <c r="E174" s="4"/>
      <c r="F174" s="4"/>
      <c r="G174" s="4"/>
      <c r="H174" s="4"/>
      <c r="I174" s="4"/>
    </row>
    <row r="175" spans="1:9" x14ac:dyDescent="0.35">
      <c r="A175" s="4"/>
      <c r="B175" s="4"/>
      <c r="C175" s="4"/>
      <c r="D175" s="4"/>
      <c r="E175" s="4"/>
      <c r="F175" s="4"/>
      <c r="G175" s="4"/>
      <c r="H175" s="4"/>
      <c r="I175" s="4"/>
    </row>
    <row r="176" spans="1:9" x14ac:dyDescent="0.35">
      <c r="A176" s="189" t="s">
        <v>62</v>
      </c>
      <c r="B176" s="189"/>
      <c r="C176" s="189"/>
      <c r="D176" s="189"/>
      <c r="E176" s="189"/>
      <c r="G176" s="51"/>
      <c r="H176" s="2"/>
      <c r="I176" s="2"/>
    </row>
    <row r="177" spans="1:9" x14ac:dyDescent="0.35">
      <c r="A177" s="2"/>
      <c r="B177" s="2"/>
      <c r="C177" s="2"/>
      <c r="D177" s="2"/>
      <c r="E177" s="2"/>
      <c r="F177" s="2"/>
      <c r="G177" s="2"/>
      <c r="H177" s="2"/>
      <c r="I177" s="2"/>
    </row>
    <row r="178" spans="1:9" x14ac:dyDescent="0.35">
      <c r="A178" s="189" t="s">
        <v>63</v>
      </c>
      <c r="B178" s="189"/>
      <c r="C178" s="189"/>
      <c r="D178" s="189"/>
      <c r="E178" s="189"/>
      <c r="F178" s="189"/>
      <c r="G178" s="51"/>
      <c r="I178" s="2"/>
    </row>
    <row r="179" spans="1:9" x14ac:dyDescent="0.35">
      <c r="A179" s="2"/>
      <c r="B179" s="2"/>
      <c r="C179" s="2"/>
      <c r="D179" s="2"/>
      <c r="E179" s="2"/>
      <c r="F179" s="2"/>
      <c r="G179" s="2"/>
      <c r="H179" s="2"/>
      <c r="I179" s="2"/>
    </row>
    <row r="181" spans="1:9" x14ac:dyDescent="0.35">
      <c r="A181" s="189" t="s">
        <v>64</v>
      </c>
      <c r="B181" s="189"/>
      <c r="C181" s="189"/>
      <c r="D181" s="189"/>
      <c r="E181" s="189"/>
      <c r="F181" s="189"/>
      <c r="G181" s="141"/>
      <c r="H181" s="142"/>
    </row>
    <row r="182" spans="1:9" x14ac:dyDescent="0.35">
      <c r="A182" s="45"/>
      <c r="B182" s="45"/>
      <c r="C182" s="45"/>
      <c r="D182" s="45"/>
      <c r="E182" s="45"/>
      <c r="F182" s="45"/>
      <c r="G182" s="1"/>
      <c r="H182" s="1"/>
    </row>
    <row r="183" spans="1:9" x14ac:dyDescent="0.35">
      <c r="A183" s="17" t="s">
        <v>65</v>
      </c>
      <c r="B183" s="17" t="s">
        <v>66</v>
      </c>
      <c r="C183" s="131"/>
      <c r="D183" s="132"/>
      <c r="E183" s="133"/>
      <c r="F183" s="17" t="s">
        <v>67</v>
      </c>
      <c r="G183" s="74"/>
      <c r="H183" s="75"/>
      <c r="I183" s="76"/>
    </row>
    <row r="184" spans="1:9" x14ac:dyDescent="0.35">
      <c r="C184" s="134"/>
      <c r="D184" s="135"/>
      <c r="E184" s="136"/>
      <c r="G184" s="77"/>
      <c r="H184" s="78"/>
      <c r="I184" s="79"/>
    </row>
    <row r="185" spans="1:9" x14ac:dyDescent="0.35">
      <c r="C185" s="134"/>
      <c r="D185" s="135"/>
      <c r="E185" s="136"/>
      <c r="G185" s="77"/>
      <c r="H185" s="78"/>
      <c r="I185" s="79"/>
    </row>
    <row r="186" spans="1:9" x14ac:dyDescent="0.35">
      <c r="C186" s="137"/>
      <c r="D186" s="138"/>
      <c r="E186" s="139"/>
      <c r="G186" s="80"/>
      <c r="H186" s="81"/>
      <c r="I186" s="82"/>
    </row>
    <row r="188" spans="1:9" x14ac:dyDescent="0.35">
      <c r="A188" s="83" t="s">
        <v>68</v>
      </c>
      <c r="B188" s="83"/>
      <c r="C188" s="83"/>
      <c r="D188" s="83"/>
      <c r="E188" s="83"/>
      <c r="F188" s="83"/>
      <c r="G188" s="141"/>
      <c r="H188" s="142"/>
    </row>
    <row r="190" spans="1:9" x14ac:dyDescent="0.35">
      <c r="A190" s="17" t="s">
        <v>65</v>
      </c>
      <c r="B190" s="17" t="s">
        <v>69</v>
      </c>
      <c r="C190" s="131"/>
      <c r="D190" s="132"/>
      <c r="E190" s="133"/>
      <c r="F190" s="17" t="s">
        <v>67</v>
      </c>
      <c r="G190" s="131"/>
      <c r="H190" s="132"/>
      <c r="I190" s="133"/>
    </row>
    <row r="191" spans="1:9" ht="15" customHeight="1" x14ac:dyDescent="0.35">
      <c r="C191" s="137"/>
      <c r="D191" s="138"/>
      <c r="E191" s="139"/>
      <c r="G191" s="137"/>
      <c r="H191" s="138"/>
      <c r="I191" s="139"/>
    </row>
    <row r="196" spans="1:10" x14ac:dyDescent="0.35">
      <c r="A196" s="83" t="s">
        <v>70</v>
      </c>
      <c r="B196" s="83"/>
      <c r="C196" s="83"/>
      <c r="D196" s="83"/>
      <c r="E196" s="83"/>
      <c r="F196" s="83"/>
      <c r="G196" s="83"/>
      <c r="H196" s="51"/>
      <c r="I196" t="s">
        <v>71</v>
      </c>
      <c r="J196" s="2"/>
    </row>
    <row r="198" spans="1:10" x14ac:dyDescent="0.35">
      <c r="A198" s="83" t="s">
        <v>72</v>
      </c>
      <c r="B198" s="83"/>
      <c r="C198" s="83"/>
      <c r="D198" s="83"/>
      <c r="E198" s="83"/>
      <c r="F198" s="83"/>
      <c r="G198" s="83"/>
    </row>
    <row r="199" spans="1:10" ht="15" customHeight="1" x14ac:dyDescent="0.35"/>
    <row r="200" spans="1:10" x14ac:dyDescent="0.35">
      <c r="B200" s="105" t="s">
        <v>73</v>
      </c>
      <c r="C200" s="105"/>
      <c r="D200" s="105"/>
      <c r="F200" s="51"/>
      <c r="G200" t="s">
        <v>71</v>
      </c>
    </row>
    <row r="201" spans="1:10" x14ac:dyDescent="0.35">
      <c r="B201" s="27" t="s">
        <v>74</v>
      </c>
      <c r="C201" s="27"/>
      <c r="D201" s="27"/>
      <c r="F201" s="51"/>
      <c r="G201" t="s">
        <v>71</v>
      </c>
    </row>
    <row r="202" spans="1:10" x14ac:dyDescent="0.35">
      <c r="B202" s="105" t="s">
        <v>75</v>
      </c>
      <c r="C202" s="105"/>
      <c r="D202" s="105"/>
      <c r="E202" s="185"/>
      <c r="F202" s="51"/>
      <c r="G202" t="s">
        <v>71</v>
      </c>
    </row>
    <row r="206" spans="1:10" x14ac:dyDescent="0.35">
      <c r="A206" s="117" t="s">
        <v>76</v>
      </c>
      <c r="B206" s="117"/>
      <c r="C206" s="117"/>
      <c r="D206" s="117"/>
      <c r="E206" s="117"/>
      <c r="F206" s="117"/>
      <c r="G206" s="117"/>
      <c r="H206" s="117"/>
      <c r="I206" s="117"/>
    </row>
    <row r="207" spans="1:10" x14ac:dyDescent="0.35">
      <c r="A207" s="117"/>
      <c r="B207" s="117"/>
      <c r="C207" s="117"/>
      <c r="D207" s="117"/>
      <c r="E207" s="117"/>
      <c r="F207" s="117"/>
      <c r="G207" s="117"/>
      <c r="H207" s="117"/>
      <c r="I207" s="117"/>
    </row>
    <row r="208" spans="1:10" x14ac:dyDescent="0.35">
      <c r="A208" s="117"/>
      <c r="B208" s="117"/>
      <c r="C208" s="117"/>
      <c r="D208" s="117"/>
      <c r="E208" s="117"/>
      <c r="F208" s="117"/>
      <c r="G208" s="117"/>
      <c r="H208" s="117"/>
      <c r="I208" s="117"/>
    </row>
    <row r="209" spans="1:9" x14ac:dyDescent="0.35">
      <c r="A209" s="30"/>
      <c r="B209" s="30"/>
      <c r="C209" s="30"/>
      <c r="D209" s="30"/>
      <c r="E209" s="30"/>
      <c r="F209" s="30"/>
      <c r="G209" s="30"/>
      <c r="H209" s="30"/>
      <c r="I209" s="30"/>
    </row>
    <row r="210" spans="1:9" x14ac:dyDescent="0.35">
      <c r="A210" s="68" t="s">
        <v>77</v>
      </c>
      <c r="B210" s="68"/>
      <c r="C210" s="68"/>
      <c r="D210" s="51"/>
    </row>
    <row r="211" spans="1:9" x14ac:dyDescent="0.35">
      <c r="B211" s="50"/>
      <c r="C211" s="50"/>
      <c r="D211" s="50"/>
      <c r="E211" s="50"/>
      <c r="F211" s="50"/>
      <c r="G211" s="50"/>
      <c r="H211" s="50"/>
      <c r="I211" s="50"/>
    </row>
    <row r="212" spans="1:9" x14ac:dyDescent="0.35">
      <c r="A212" s="186" t="s">
        <v>78</v>
      </c>
      <c r="B212" s="186"/>
      <c r="C212" s="186"/>
      <c r="D212" s="186"/>
      <c r="E212" s="186"/>
      <c r="F212" s="186"/>
      <c r="G212" s="186"/>
      <c r="H212" s="186"/>
      <c r="I212" s="186"/>
    </row>
    <row r="213" spans="1:9" x14ac:dyDescent="0.35">
      <c r="A213" s="186"/>
      <c r="B213" s="186"/>
      <c r="C213" s="186"/>
      <c r="D213" s="186"/>
      <c r="E213" s="186"/>
      <c r="F213" s="186"/>
      <c r="G213" s="186"/>
      <c r="H213" s="186"/>
      <c r="I213" s="186"/>
    </row>
    <row r="214" spans="1:9" x14ac:dyDescent="0.35">
      <c r="A214" s="30"/>
      <c r="B214" s="30"/>
      <c r="C214" s="30"/>
      <c r="D214" s="30"/>
      <c r="E214" s="30"/>
      <c r="F214" s="30"/>
      <c r="G214" s="30"/>
      <c r="H214" s="30"/>
      <c r="I214" s="30"/>
    </row>
    <row r="216" spans="1:9" x14ac:dyDescent="0.35">
      <c r="B216" s="105" t="s">
        <v>79</v>
      </c>
      <c r="C216" s="105"/>
      <c r="D216" s="51"/>
      <c r="F216" s="85" t="s">
        <v>80</v>
      </c>
      <c r="G216" s="85"/>
      <c r="H216" s="51"/>
    </row>
    <row r="217" spans="1:9" x14ac:dyDescent="0.35">
      <c r="B217" s="85" t="s">
        <v>81</v>
      </c>
      <c r="C217" s="85"/>
      <c r="D217" s="38"/>
      <c r="E217" s="39"/>
      <c r="F217" s="105" t="s">
        <v>82</v>
      </c>
      <c r="G217" s="105"/>
      <c r="H217" s="51"/>
    </row>
    <row r="218" spans="1:9" x14ac:dyDescent="0.35">
      <c r="B218" s="85" t="s">
        <v>83</v>
      </c>
      <c r="C218" s="85"/>
      <c r="D218" s="51"/>
      <c r="F218" s="85" t="s">
        <v>84</v>
      </c>
      <c r="G218" s="85"/>
      <c r="H218" s="51"/>
    </row>
    <row r="221" spans="1:9" x14ac:dyDescent="0.35">
      <c r="A221" s="68" t="s">
        <v>85</v>
      </c>
      <c r="B221" s="68"/>
      <c r="C221" s="68"/>
      <c r="D221" s="68"/>
      <c r="E221" s="68"/>
      <c r="F221" s="68"/>
    </row>
    <row r="223" spans="1:9" x14ac:dyDescent="0.35">
      <c r="A223" s="59" t="s">
        <v>86</v>
      </c>
      <c r="B223" s="51"/>
      <c r="C223" s="59" t="s">
        <v>87</v>
      </c>
      <c r="D223" s="51"/>
      <c r="E223" s="128" t="s">
        <v>88</v>
      </c>
      <c r="F223" s="129"/>
      <c r="G223" s="51"/>
      <c r="H223" s="59" t="s">
        <v>89</v>
      </c>
      <c r="I223" s="51"/>
    </row>
    <row r="225" spans="1:9" x14ac:dyDescent="0.35">
      <c r="A225" s="85" t="s">
        <v>90</v>
      </c>
      <c r="B225" s="85"/>
      <c r="C225" s="85"/>
    </row>
    <row r="226" spans="1:9" x14ac:dyDescent="0.35">
      <c r="A226" s="74"/>
      <c r="B226" s="75"/>
      <c r="C226" s="75"/>
      <c r="D226" s="75"/>
      <c r="E226" s="75"/>
      <c r="F226" s="75"/>
      <c r="G226" s="75"/>
      <c r="H226" s="75"/>
      <c r="I226" s="76"/>
    </row>
    <row r="227" spans="1:9" x14ac:dyDescent="0.35">
      <c r="A227" s="77"/>
      <c r="B227" s="78"/>
      <c r="C227" s="78"/>
      <c r="D227" s="78"/>
      <c r="E227" s="78"/>
      <c r="F227" s="78"/>
      <c r="G227" s="78"/>
      <c r="H227" s="78"/>
      <c r="I227" s="79"/>
    </row>
    <row r="228" spans="1:9" x14ac:dyDescent="0.35">
      <c r="A228" s="80"/>
      <c r="B228" s="81"/>
      <c r="C228" s="81"/>
      <c r="D228" s="81"/>
      <c r="E228" s="81"/>
      <c r="F228" s="81"/>
      <c r="G228" s="81"/>
      <c r="H228" s="81"/>
      <c r="I228" s="82"/>
    </row>
    <row r="230" spans="1:9" x14ac:dyDescent="0.35">
      <c r="A230" s="117" t="s">
        <v>91</v>
      </c>
      <c r="B230" s="117"/>
      <c r="C230" s="117"/>
      <c r="D230" s="117"/>
      <c r="E230" s="117"/>
      <c r="F230" s="178"/>
      <c r="G230" s="180"/>
    </row>
    <row r="231" spans="1:9" x14ac:dyDescent="0.35">
      <c r="A231" s="117"/>
      <c r="B231" s="117"/>
      <c r="C231" s="117"/>
      <c r="D231" s="117"/>
      <c r="E231" s="117"/>
      <c r="F231" s="181"/>
      <c r="G231" s="183"/>
    </row>
    <row r="233" spans="1:9" x14ac:dyDescent="0.35">
      <c r="A233" s="68" t="s">
        <v>92</v>
      </c>
      <c r="B233" s="68"/>
      <c r="C233" s="68"/>
      <c r="D233" s="68"/>
      <c r="E233" s="68"/>
      <c r="F233" s="51"/>
    </row>
    <row r="235" spans="1:9" x14ac:dyDescent="0.35">
      <c r="A235" s="83" t="s">
        <v>93</v>
      </c>
      <c r="B235" s="83"/>
      <c r="C235" s="83"/>
      <c r="D235" s="83"/>
      <c r="E235" s="83"/>
      <c r="F235" s="103"/>
      <c r="G235" s="103"/>
    </row>
    <row r="236" spans="1:9" x14ac:dyDescent="0.35">
      <c r="A236" s="48"/>
      <c r="B236" s="48"/>
      <c r="C236" s="48"/>
      <c r="D236" s="48"/>
      <c r="E236" s="48"/>
      <c r="F236" s="1"/>
      <c r="G236" s="1"/>
    </row>
    <row r="237" spans="1:9" x14ac:dyDescent="0.35">
      <c r="A237" s="68" t="s">
        <v>293</v>
      </c>
      <c r="B237" s="68"/>
      <c r="C237" s="68"/>
      <c r="D237" s="68"/>
      <c r="E237" s="68"/>
      <c r="F237" s="66"/>
      <c r="G237" s="1"/>
    </row>
    <row r="238" spans="1:9" x14ac:dyDescent="0.35">
      <c r="A238" s="48"/>
      <c r="B238" s="48"/>
      <c r="C238" s="48"/>
      <c r="D238" s="48"/>
      <c r="E238" s="48"/>
      <c r="F238" s="1"/>
      <c r="G238" s="1"/>
    </row>
    <row r="240" spans="1:9" x14ac:dyDescent="0.35">
      <c r="A240" s="68" t="s">
        <v>94</v>
      </c>
      <c r="B240" s="68"/>
      <c r="C240" s="68"/>
      <c r="D240" s="68"/>
    </row>
    <row r="241" spans="1:9" x14ac:dyDescent="0.35">
      <c r="A241" s="17"/>
      <c r="B241" s="17"/>
      <c r="C241" s="17"/>
      <c r="D241" s="17"/>
    </row>
    <row r="242" spans="1:9" x14ac:dyDescent="0.35">
      <c r="B242" s="85" t="s">
        <v>95</v>
      </c>
      <c r="C242" s="85"/>
      <c r="D242" s="51"/>
      <c r="F242" s="85" t="s">
        <v>96</v>
      </c>
      <c r="G242" s="85"/>
      <c r="H242" s="51"/>
    </row>
    <row r="243" spans="1:9" x14ac:dyDescent="0.35">
      <c r="B243" s="85" t="s">
        <v>97</v>
      </c>
      <c r="C243" s="85"/>
      <c r="D243" s="51"/>
      <c r="E243" s="1"/>
      <c r="F243" s="85" t="s">
        <v>98</v>
      </c>
      <c r="G243" s="85"/>
      <c r="H243" s="51"/>
    </row>
    <row r="244" spans="1:9" x14ac:dyDescent="0.35">
      <c r="B244" s="85" t="s">
        <v>99</v>
      </c>
      <c r="C244" s="85"/>
      <c r="D244" s="51"/>
    </row>
    <row r="249" spans="1:9" x14ac:dyDescent="0.35">
      <c r="A249" s="68" t="s">
        <v>100</v>
      </c>
      <c r="B249" s="68"/>
      <c r="C249" s="68"/>
    </row>
    <row r="251" spans="1:9" x14ac:dyDescent="0.35">
      <c r="B251" s="116" t="s">
        <v>101</v>
      </c>
      <c r="C251" s="116"/>
      <c r="D251" s="116"/>
      <c r="E251" s="116"/>
      <c r="F251" s="116"/>
      <c r="G251" s="103"/>
      <c r="H251" s="103"/>
    </row>
    <row r="252" spans="1:9" x14ac:dyDescent="0.35">
      <c r="B252" s="106" t="s">
        <v>102</v>
      </c>
      <c r="C252" s="106"/>
      <c r="D252" s="106"/>
      <c r="E252" s="106"/>
      <c r="F252" s="106"/>
      <c r="G252" s="187"/>
      <c r="H252" s="188"/>
    </row>
    <row r="254" spans="1:9" x14ac:dyDescent="0.35">
      <c r="A254" s="5" t="s">
        <v>103</v>
      </c>
    </row>
    <row r="256" spans="1:9" x14ac:dyDescent="0.35">
      <c r="B256" s="108" t="s">
        <v>104</v>
      </c>
      <c r="C256" s="106"/>
      <c r="D256" s="106"/>
      <c r="E256" s="106"/>
      <c r="F256" s="106"/>
      <c r="G256" s="71"/>
      <c r="H256" s="71"/>
      <c r="I256" s="71"/>
    </row>
    <row r="257" spans="1:9" x14ac:dyDescent="0.35">
      <c r="B257" s="106"/>
      <c r="C257" s="106"/>
      <c r="D257" s="106"/>
      <c r="E257" s="106"/>
      <c r="F257" s="106"/>
      <c r="G257" s="71"/>
      <c r="H257" s="71"/>
      <c r="I257" s="71"/>
    </row>
    <row r="258" spans="1:9" x14ac:dyDescent="0.35">
      <c r="B258" s="106" t="s">
        <v>105</v>
      </c>
      <c r="C258" s="106"/>
      <c r="D258" s="106"/>
      <c r="E258" s="106"/>
      <c r="F258" s="106"/>
      <c r="G258" s="103"/>
      <c r="H258" s="103"/>
      <c r="I258" s="103"/>
    </row>
    <row r="259" spans="1:9" x14ac:dyDescent="0.35">
      <c r="B259" s="106" t="s">
        <v>106</v>
      </c>
      <c r="C259" s="106"/>
      <c r="D259" s="106"/>
      <c r="E259" s="106"/>
      <c r="F259" s="106"/>
      <c r="G259" s="103"/>
      <c r="H259" s="103"/>
      <c r="I259" s="103"/>
    </row>
    <row r="261" spans="1:9" x14ac:dyDescent="0.35">
      <c r="A261" s="105" t="s">
        <v>107</v>
      </c>
      <c r="B261" s="105"/>
      <c r="C261" s="105"/>
      <c r="D261" s="111"/>
      <c r="E261" s="111"/>
      <c r="F261" s="85" t="s">
        <v>108</v>
      </c>
      <c r="G261" s="85"/>
      <c r="H261" s="85"/>
      <c r="I261" s="58"/>
    </row>
    <row r="262" spans="1:9" x14ac:dyDescent="0.35">
      <c r="A262" s="105" t="s">
        <v>109</v>
      </c>
      <c r="B262" s="105"/>
      <c r="C262" s="105"/>
      <c r="D262" s="111"/>
      <c r="E262" s="111"/>
      <c r="F262" s="85" t="s">
        <v>110</v>
      </c>
      <c r="G262" s="85"/>
      <c r="H262" s="85"/>
      <c r="I262" s="58"/>
    </row>
    <row r="263" spans="1:9" x14ac:dyDescent="0.35">
      <c r="A263" s="105" t="s">
        <v>111</v>
      </c>
      <c r="B263" s="105"/>
      <c r="C263" s="105"/>
      <c r="D263" s="58"/>
      <c r="F263" s="85" t="s">
        <v>112</v>
      </c>
      <c r="G263" s="85"/>
      <c r="H263" s="85"/>
      <c r="I263" s="58"/>
    </row>
    <row r="264" spans="1:9" x14ac:dyDescent="0.35">
      <c r="A264" s="105" t="s">
        <v>113</v>
      </c>
      <c r="B264" s="105"/>
      <c r="C264" s="105"/>
      <c r="D264" s="58"/>
      <c r="F264" s="85" t="s">
        <v>114</v>
      </c>
      <c r="G264" s="85"/>
      <c r="H264" s="85"/>
      <c r="I264" s="58"/>
    </row>
    <row r="266" spans="1:9" x14ac:dyDescent="0.35">
      <c r="A266" s="68" t="s">
        <v>115</v>
      </c>
      <c r="B266" s="68"/>
      <c r="C266" s="68"/>
      <c r="D266" s="68"/>
      <c r="E266" s="68"/>
    </row>
    <row r="268" spans="1:9" x14ac:dyDescent="0.35">
      <c r="C268" s="105" t="s">
        <v>116</v>
      </c>
      <c r="D268" s="105"/>
      <c r="E268" s="105"/>
      <c r="F268" s="58"/>
      <c r="G268" s="105" t="s">
        <v>117</v>
      </c>
      <c r="H268" s="105"/>
      <c r="I268" s="58"/>
    </row>
    <row r="269" spans="1:9" x14ac:dyDescent="0.35">
      <c r="C269" s="105" t="s">
        <v>118</v>
      </c>
      <c r="D269" s="105"/>
      <c r="E269" s="105"/>
      <c r="F269" s="58"/>
      <c r="G269" s="105" t="s">
        <v>119</v>
      </c>
      <c r="H269" s="105"/>
      <c r="I269" s="58"/>
    </row>
    <row r="270" spans="1:9" x14ac:dyDescent="0.35">
      <c r="C270" s="105" t="s">
        <v>79</v>
      </c>
      <c r="D270" s="105"/>
      <c r="E270" s="105"/>
      <c r="F270" s="58"/>
      <c r="G270" s="105" t="s">
        <v>120</v>
      </c>
      <c r="H270" s="105"/>
      <c r="I270" s="58"/>
    </row>
    <row r="271" spans="1:9" x14ac:dyDescent="0.35">
      <c r="C271" s="116" t="s">
        <v>121</v>
      </c>
      <c r="D271" s="116"/>
      <c r="E271" s="116"/>
      <c r="F271" s="58"/>
    </row>
    <row r="272" spans="1:9" x14ac:dyDescent="0.35">
      <c r="A272" s="115" t="s">
        <v>122</v>
      </c>
      <c r="B272" s="115"/>
      <c r="C272" s="105" t="s">
        <v>123</v>
      </c>
      <c r="D272" s="105"/>
      <c r="E272" s="105"/>
      <c r="F272" s="58"/>
      <c r="G272" s="105" t="s">
        <v>124</v>
      </c>
      <c r="H272" s="105"/>
      <c r="I272" s="58"/>
    </row>
    <row r="274" spans="1:9" ht="15.5" x14ac:dyDescent="0.35">
      <c r="A274" s="113" t="s">
        <v>125</v>
      </c>
      <c r="B274" s="114"/>
    </row>
    <row r="276" spans="1:9" x14ac:dyDescent="0.35">
      <c r="A276" s="112" t="s">
        <v>126</v>
      </c>
      <c r="B276" s="112"/>
    </row>
    <row r="278" spans="1:9" x14ac:dyDescent="0.35">
      <c r="B278" s="85" t="s">
        <v>127</v>
      </c>
      <c r="C278" s="85"/>
      <c r="D278" s="85"/>
      <c r="E278" s="58"/>
      <c r="F278" s="105" t="s">
        <v>128</v>
      </c>
      <c r="G278" s="105"/>
      <c r="H278" s="58"/>
    </row>
    <row r="279" spans="1:9" x14ac:dyDescent="0.35">
      <c r="B279" s="85" t="s">
        <v>129</v>
      </c>
      <c r="C279" s="85"/>
      <c r="D279" s="85"/>
      <c r="E279" s="58"/>
      <c r="F279" s="105" t="s">
        <v>130</v>
      </c>
      <c r="G279" s="105"/>
      <c r="H279" s="58"/>
    </row>
    <row r="280" spans="1:9" x14ac:dyDescent="0.35">
      <c r="B280" s="104" t="s">
        <v>131</v>
      </c>
      <c r="C280" s="104"/>
      <c r="D280" s="104"/>
      <c r="E280" s="58"/>
    </row>
    <row r="281" spans="1:9" x14ac:dyDescent="0.35">
      <c r="B281" s="104"/>
      <c r="C281" s="104"/>
      <c r="D281" s="104"/>
      <c r="E281" s="58"/>
    </row>
    <row r="282" spans="1:9" ht="15" customHeight="1" x14ac:dyDescent="0.35">
      <c r="B282" s="105" t="s">
        <v>132</v>
      </c>
      <c r="C282" s="105"/>
      <c r="D282" s="105"/>
      <c r="E282" s="58"/>
    </row>
    <row r="283" spans="1:9" x14ac:dyDescent="0.35">
      <c r="B283" s="105" t="s">
        <v>133</v>
      </c>
      <c r="C283" s="105"/>
      <c r="D283" s="105"/>
      <c r="E283" s="58"/>
      <c r="F283" s="105" t="s">
        <v>134</v>
      </c>
      <c r="G283" s="105"/>
      <c r="H283" s="110"/>
      <c r="I283" s="111"/>
    </row>
    <row r="284" spans="1:9" ht="15" customHeight="1" x14ac:dyDescent="0.35">
      <c r="B284" s="105" t="s">
        <v>135</v>
      </c>
      <c r="C284" s="105"/>
      <c r="D284" s="105"/>
      <c r="E284" s="58"/>
      <c r="F284" s="105" t="s">
        <v>134</v>
      </c>
      <c r="G284" s="105"/>
      <c r="H284" s="111"/>
      <c r="I284" s="111"/>
    </row>
    <row r="286" spans="1:9" x14ac:dyDescent="0.35">
      <c r="A286" s="68" t="s">
        <v>136</v>
      </c>
      <c r="B286" s="68"/>
      <c r="C286" s="68"/>
    </row>
    <row r="288" spans="1:9" x14ac:dyDescent="0.35">
      <c r="B288" s="85" t="s">
        <v>137</v>
      </c>
      <c r="C288" s="85"/>
      <c r="E288" s="85" t="s">
        <v>138</v>
      </c>
      <c r="F288" s="85"/>
      <c r="G288" s="58"/>
    </row>
    <row r="289" spans="1:9" x14ac:dyDescent="0.35">
      <c r="E289" s="85" t="s">
        <v>139</v>
      </c>
      <c r="F289" s="85"/>
      <c r="G289" s="58"/>
    </row>
    <row r="290" spans="1:9" x14ac:dyDescent="0.35">
      <c r="E290" s="85" t="s">
        <v>140</v>
      </c>
      <c r="F290" s="85"/>
      <c r="G290" s="58"/>
    </row>
    <row r="291" spans="1:9" x14ac:dyDescent="0.35">
      <c r="E291" s="27"/>
      <c r="F291" s="27"/>
      <c r="G291" s="13"/>
    </row>
    <row r="292" spans="1:9" x14ac:dyDescent="0.35">
      <c r="B292" s="85" t="s">
        <v>141</v>
      </c>
      <c r="C292" s="85"/>
      <c r="D292" s="85"/>
      <c r="E292" s="85"/>
      <c r="F292" s="86"/>
      <c r="G292" s="58"/>
    </row>
    <row r="293" spans="1:9" x14ac:dyDescent="0.35">
      <c r="B293" s="85" t="s">
        <v>142</v>
      </c>
      <c r="C293" s="85"/>
      <c r="D293" s="85"/>
      <c r="E293" s="85"/>
      <c r="F293" s="86"/>
      <c r="G293" s="58"/>
    </row>
    <row r="294" spans="1:9" x14ac:dyDescent="0.35">
      <c r="B294" s="106" t="s">
        <v>143</v>
      </c>
      <c r="C294" s="106"/>
      <c r="D294" s="106"/>
      <c r="E294" s="106"/>
      <c r="F294" s="107"/>
      <c r="G294" s="58"/>
    </row>
    <row r="295" spans="1:9" x14ac:dyDescent="0.35">
      <c r="B295" s="53"/>
      <c r="C295" s="53"/>
      <c r="D295" s="53"/>
      <c r="G295" s="12"/>
    </row>
    <row r="296" spans="1:9" x14ac:dyDescent="0.35">
      <c r="B296" s="60"/>
      <c r="C296" s="60"/>
      <c r="D296" s="60"/>
      <c r="G296" s="12"/>
    </row>
    <row r="297" spans="1:9" x14ac:dyDescent="0.35">
      <c r="B297" s="60"/>
      <c r="C297" s="60"/>
      <c r="D297" s="60"/>
      <c r="G297" s="6"/>
    </row>
    <row r="299" spans="1:9" x14ac:dyDescent="0.35">
      <c r="A299" s="68" t="s">
        <v>144</v>
      </c>
      <c r="B299" s="68"/>
      <c r="C299" s="68"/>
    </row>
    <row r="301" spans="1:9" x14ac:dyDescent="0.35">
      <c r="B301" s="106" t="s">
        <v>145</v>
      </c>
      <c r="C301" s="106"/>
      <c r="D301" s="106"/>
      <c r="E301" s="58"/>
      <c r="F301" s="85" t="s">
        <v>146</v>
      </c>
      <c r="G301" s="85"/>
      <c r="H301" s="85"/>
      <c r="I301" s="58"/>
    </row>
    <row r="302" spans="1:9" x14ac:dyDescent="0.35">
      <c r="B302" s="85" t="s">
        <v>147</v>
      </c>
      <c r="C302" s="85"/>
      <c r="D302" s="85"/>
      <c r="E302" s="58"/>
      <c r="F302" s="85" t="s">
        <v>148</v>
      </c>
      <c r="G302" s="85"/>
      <c r="H302" s="85"/>
      <c r="I302" s="58"/>
    </row>
    <row r="303" spans="1:9" x14ac:dyDescent="0.35">
      <c r="B303" s="85" t="s">
        <v>149</v>
      </c>
      <c r="C303" s="85"/>
      <c r="D303" s="85"/>
      <c r="E303" s="58"/>
      <c r="F303" s="85" t="s">
        <v>150</v>
      </c>
      <c r="G303" s="85"/>
      <c r="H303" s="85"/>
      <c r="I303" s="58"/>
    </row>
    <row r="304" spans="1:9" x14ac:dyDescent="0.35">
      <c r="B304" s="85" t="s">
        <v>151</v>
      </c>
      <c r="C304" s="85"/>
      <c r="D304" s="85"/>
      <c r="E304" s="58"/>
    </row>
    <row r="305" spans="1:8" x14ac:dyDescent="0.35">
      <c r="B305" s="85" t="s">
        <v>152</v>
      </c>
      <c r="C305" s="85"/>
      <c r="D305" s="85"/>
      <c r="E305" s="58"/>
    </row>
    <row r="307" spans="1:8" x14ac:dyDescent="0.35">
      <c r="A307" s="68" t="s">
        <v>153</v>
      </c>
      <c r="B307" s="68"/>
    </row>
    <row r="309" spans="1:8" x14ac:dyDescent="0.35">
      <c r="B309" s="27" t="s">
        <v>154</v>
      </c>
      <c r="C309" s="27"/>
      <c r="E309" s="58"/>
      <c r="F309" s="105" t="s">
        <v>155</v>
      </c>
      <c r="G309" s="105"/>
      <c r="H309" s="58"/>
    </row>
    <row r="310" spans="1:8" x14ac:dyDescent="0.35">
      <c r="B310" s="85" t="s">
        <v>156</v>
      </c>
      <c r="C310" s="85"/>
      <c r="E310" s="58"/>
      <c r="F310" s="105" t="s">
        <v>157</v>
      </c>
      <c r="G310" s="105"/>
      <c r="H310" s="58"/>
    </row>
    <row r="311" spans="1:8" x14ac:dyDescent="0.35">
      <c r="B311" s="104" t="s">
        <v>158</v>
      </c>
      <c r="C311" s="104"/>
      <c r="E311" s="87"/>
      <c r="F311" s="109" t="s">
        <v>159</v>
      </c>
      <c r="G311" s="109"/>
      <c r="H311" s="87"/>
    </row>
    <row r="312" spans="1:8" x14ac:dyDescent="0.35">
      <c r="B312" s="104"/>
      <c r="C312" s="104"/>
      <c r="E312" s="88"/>
      <c r="F312" s="109"/>
      <c r="G312" s="109"/>
      <c r="H312" s="88"/>
    </row>
    <row r="313" spans="1:8" x14ac:dyDescent="0.35">
      <c r="B313" s="108" t="s">
        <v>160</v>
      </c>
      <c r="C313" s="108"/>
      <c r="E313" s="87"/>
    </row>
    <row r="314" spans="1:8" x14ac:dyDescent="0.35">
      <c r="B314" s="108"/>
      <c r="C314" s="108"/>
      <c r="E314" s="88"/>
    </row>
    <row r="316" spans="1:8" x14ac:dyDescent="0.35">
      <c r="A316" s="83" t="s">
        <v>161</v>
      </c>
      <c r="B316" s="83"/>
      <c r="C316" s="83"/>
    </row>
    <row r="318" spans="1:8" x14ac:dyDescent="0.35">
      <c r="B318" s="105" t="s">
        <v>162</v>
      </c>
      <c r="C318" s="105"/>
      <c r="D318" s="105"/>
      <c r="E318" s="58"/>
      <c r="F318" s="105" t="s">
        <v>163</v>
      </c>
      <c r="G318" s="105"/>
      <c r="H318" s="58"/>
    </row>
    <row r="319" spans="1:8" x14ac:dyDescent="0.35">
      <c r="B319" s="105" t="s">
        <v>164</v>
      </c>
      <c r="C319" s="105"/>
      <c r="D319" s="105"/>
      <c r="E319" s="58"/>
      <c r="F319" s="105" t="s">
        <v>165</v>
      </c>
      <c r="G319" s="105"/>
      <c r="H319" s="58"/>
    </row>
    <row r="320" spans="1:8" x14ac:dyDescent="0.35">
      <c r="B320" s="105" t="s">
        <v>166</v>
      </c>
      <c r="C320" s="105"/>
      <c r="D320" s="105"/>
      <c r="E320" s="58"/>
    </row>
    <row r="321" spans="1:8" x14ac:dyDescent="0.35">
      <c r="B321" s="104" t="s">
        <v>167</v>
      </c>
      <c r="C321" s="104"/>
      <c r="D321" s="104"/>
      <c r="E321" s="87"/>
    </row>
    <row r="322" spans="1:8" x14ac:dyDescent="0.35">
      <c r="B322" s="104"/>
      <c r="C322" s="104"/>
      <c r="D322" s="104"/>
      <c r="E322" s="88"/>
    </row>
    <row r="325" spans="1:8" x14ac:dyDescent="0.35">
      <c r="A325" s="83" t="s">
        <v>168</v>
      </c>
      <c r="B325" s="83"/>
      <c r="C325" s="83"/>
      <c r="D325" s="83"/>
      <c r="E325" s="83"/>
    </row>
    <row r="327" spans="1:8" x14ac:dyDescent="0.35">
      <c r="C327" s="102" t="s">
        <v>169</v>
      </c>
      <c r="D327" s="102"/>
      <c r="E327" s="102"/>
      <c r="F327" s="103"/>
      <c r="G327" s="103"/>
      <c r="H327" s="103"/>
    </row>
    <row r="328" spans="1:8" x14ac:dyDescent="0.35">
      <c r="C328" s="102" t="s">
        <v>170</v>
      </c>
      <c r="D328" s="102"/>
      <c r="E328" s="102"/>
      <c r="F328" s="103"/>
      <c r="G328" s="103"/>
      <c r="H328" s="103"/>
    </row>
    <row r="329" spans="1:8" x14ac:dyDescent="0.35">
      <c r="C329" s="102" t="s">
        <v>171</v>
      </c>
      <c r="D329" s="102"/>
      <c r="E329" s="102"/>
      <c r="F329" s="103"/>
      <c r="G329" s="103"/>
      <c r="H329" s="103"/>
    </row>
    <row r="330" spans="1:8" x14ac:dyDescent="0.35">
      <c r="C330" s="102" t="s">
        <v>172</v>
      </c>
      <c r="D330" s="102"/>
      <c r="E330" s="102"/>
      <c r="F330" s="103"/>
      <c r="G330" s="103"/>
      <c r="H330" s="103"/>
    </row>
    <row r="331" spans="1:8" x14ac:dyDescent="0.35">
      <c r="C331" s="102" t="s">
        <v>173</v>
      </c>
      <c r="D331" s="102"/>
      <c r="E331" s="102"/>
      <c r="F331" s="103"/>
      <c r="G331" s="103"/>
      <c r="H331" s="103"/>
    </row>
    <row r="333" spans="1:8" x14ac:dyDescent="0.35">
      <c r="A333" s="68" t="s">
        <v>174</v>
      </c>
      <c r="B333" s="68"/>
      <c r="C333" s="68"/>
      <c r="D333" s="68"/>
      <c r="E333" s="68"/>
      <c r="F333" s="68"/>
      <c r="G333" s="68"/>
    </row>
    <row r="335" spans="1:8" x14ac:dyDescent="0.35">
      <c r="C335" s="102" t="s">
        <v>169</v>
      </c>
      <c r="D335" s="102"/>
      <c r="E335" s="102"/>
      <c r="F335" s="103"/>
      <c r="G335" s="103"/>
      <c r="H335" s="103"/>
    </row>
    <row r="336" spans="1:8" x14ac:dyDescent="0.35">
      <c r="C336" s="102" t="s">
        <v>170</v>
      </c>
      <c r="D336" s="102"/>
      <c r="E336" s="102"/>
      <c r="F336" s="103"/>
      <c r="G336" s="103"/>
      <c r="H336" s="103"/>
    </row>
    <row r="337" spans="1:9" x14ac:dyDescent="0.35">
      <c r="C337" s="102" t="s">
        <v>171</v>
      </c>
      <c r="D337" s="102"/>
      <c r="E337" s="102"/>
      <c r="F337" s="103"/>
      <c r="G337" s="103"/>
      <c r="H337" s="103"/>
    </row>
    <row r="338" spans="1:9" x14ac:dyDescent="0.35">
      <c r="C338" s="102" t="s">
        <v>172</v>
      </c>
      <c r="D338" s="102"/>
      <c r="E338" s="102"/>
      <c r="F338" s="103"/>
      <c r="G338" s="103"/>
      <c r="H338" s="103"/>
    </row>
    <row r="339" spans="1:9" x14ac:dyDescent="0.35">
      <c r="C339" s="102" t="s">
        <v>173</v>
      </c>
      <c r="D339" s="102"/>
      <c r="E339" s="102"/>
      <c r="F339" s="103"/>
      <c r="G339" s="103"/>
      <c r="H339" s="103"/>
    </row>
    <row r="341" spans="1:9" x14ac:dyDescent="0.35">
      <c r="A341" s="17" t="s">
        <v>175</v>
      </c>
    </row>
    <row r="343" spans="1:9" x14ac:dyDescent="0.35">
      <c r="B343" s="101" t="s">
        <v>176</v>
      </c>
      <c r="C343" s="101"/>
      <c r="D343" s="101"/>
      <c r="E343" s="74"/>
      <c r="F343" s="75"/>
      <c r="G343" s="75"/>
      <c r="H343" s="76"/>
    </row>
    <row r="344" spans="1:9" x14ac:dyDescent="0.35">
      <c r="E344" s="77"/>
      <c r="F344" s="78"/>
      <c r="G344" s="78"/>
      <c r="H344" s="79"/>
    </row>
    <row r="345" spans="1:9" x14ac:dyDescent="0.35">
      <c r="E345" s="80"/>
      <c r="F345" s="81"/>
      <c r="G345" s="81"/>
      <c r="H345" s="82"/>
    </row>
    <row r="346" spans="1:9" x14ac:dyDescent="0.35">
      <c r="E346" s="1"/>
      <c r="F346" s="1"/>
      <c r="G346" s="1"/>
      <c r="H346" s="1"/>
    </row>
    <row r="347" spans="1:9" x14ac:dyDescent="0.35">
      <c r="E347" s="1"/>
      <c r="F347" s="1"/>
      <c r="G347" s="1"/>
      <c r="H347" s="1"/>
    </row>
    <row r="349" spans="1:9" x14ac:dyDescent="0.35">
      <c r="A349" s="68" t="s">
        <v>177</v>
      </c>
      <c r="B349" s="68"/>
      <c r="C349" s="68"/>
    </row>
    <row r="351" spans="1:9" x14ac:dyDescent="0.35">
      <c r="A351" s="97" t="s">
        <v>178</v>
      </c>
      <c r="B351" s="97"/>
      <c r="C351" s="97"/>
      <c r="D351" s="97"/>
      <c r="E351" s="58"/>
      <c r="F351" s="97" t="s">
        <v>179</v>
      </c>
      <c r="G351" s="97"/>
      <c r="H351" s="97"/>
      <c r="I351" s="58"/>
    </row>
    <row r="352" spans="1:9" ht="15" customHeight="1" x14ac:dyDescent="0.35">
      <c r="A352" s="61"/>
      <c r="B352" s="61"/>
      <c r="C352" s="61"/>
      <c r="D352" s="61"/>
      <c r="E352" s="13"/>
      <c r="F352" s="61"/>
      <c r="G352" s="61"/>
      <c r="H352" s="61"/>
      <c r="I352" s="13"/>
    </row>
    <row r="353" spans="1:9" x14ac:dyDescent="0.35">
      <c r="A353" s="97" t="s">
        <v>180</v>
      </c>
      <c r="B353" s="97"/>
      <c r="C353" s="97"/>
      <c r="D353" s="97"/>
      <c r="E353" s="58"/>
      <c r="F353" s="97" t="s">
        <v>181</v>
      </c>
      <c r="G353" s="97"/>
      <c r="H353" s="97"/>
      <c r="I353" s="58"/>
    </row>
    <row r="354" spans="1:9" x14ac:dyDescent="0.35">
      <c r="A354" s="61"/>
      <c r="B354" s="61"/>
      <c r="C354" s="61"/>
      <c r="D354" s="61"/>
      <c r="E354" s="13"/>
      <c r="F354" s="61"/>
      <c r="G354" s="61"/>
      <c r="H354" s="61"/>
      <c r="I354" s="13"/>
    </row>
    <row r="355" spans="1:9" x14ac:dyDescent="0.35">
      <c r="A355" s="97" t="s">
        <v>182</v>
      </c>
      <c r="B355" s="97"/>
      <c r="C355" s="97"/>
      <c r="D355" s="97"/>
      <c r="E355" s="58"/>
      <c r="F355" s="97" t="s">
        <v>183</v>
      </c>
      <c r="G355" s="97"/>
      <c r="H355" s="97"/>
      <c r="I355" s="58"/>
    </row>
    <row r="356" spans="1:9" x14ac:dyDescent="0.35">
      <c r="A356" s="61"/>
      <c r="B356" s="61"/>
      <c r="C356" s="61"/>
      <c r="D356" s="61"/>
      <c r="E356" s="13"/>
      <c r="F356" s="61"/>
      <c r="G356" s="61"/>
      <c r="H356" s="61"/>
      <c r="I356" s="13"/>
    </row>
    <row r="357" spans="1:9" x14ac:dyDescent="0.35">
      <c r="A357" s="97" t="s">
        <v>184</v>
      </c>
      <c r="B357" s="97"/>
      <c r="C357" s="97"/>
      <c r="D357" s="97"/>
      <c r="E357" s="58"/>
      <c r="F357" s="97" t="s">
        <v>185</v>
      </c>
      <c r="G357" s="97"/>
      <c r="H357" s="97"/>
      <c r="I357" s="58"/>
    </row>
    <row r="358" spans="1:9" x14ac:dyDescent="0.35">
      <c r="A358" s="61"/>
      <c r="B358" s="61"/>
      <c r="C358" s="61"/>
      <c r="D358" s="61"/>
      <c r="E358" s="13"/>
      <c r="F358" s="61"/>
      <c r="G358" s="61"/>
      <c r="H358" s="61"/>
      <c r="I358" s="13"/>
    </row>
    <row r="359" spans="1:9" x14ac:dyDescent="0.35">
      <c r="A359" s="97" t="s">
        <v>186</v>
      </c>
      <c r="B359" s="97"/>
      <c r="C359" s="97"/>
      <c r="D359" s="97"/>
      <c r="E359" s="58"/>
      <c r="F359" s="97" t="s">
        <v>187</v>
      </c>
      <c r="G359" s="97"/>
      <c r="H359" s="97"/>
      <c r="I359" s="58"/>
    </row>
    <row r="360" spans="1:9" x14ac:dyDescent="0.35">
      <c r="A360" s="61"/>
      <c r="B360" s="61"/>
      <c r="C360" s="61"/>
      <c r="D360" s="61"/>
      <c r="E360" s="13"/>
      <c r="F360" s="61"/>
      <c r="G360" s="61"/>
      <c r="H360" s="61"/>
      <c r="I360" s="13"/>
    </row>
    <row r="361" spans="1:9" x14ac:dyDescent="0.35">
      <c r="A361" s="97" t="s">
        <v>188</v>
      </c>
      <c r="B361" s="97"/>
      <c r="C361" s="97"/>
      <c r="D361" s="97"/>
      <c r="E361" s="58"/>
      <c r="F361" s="97" t="s">
        <v>189</v>
      </c>
      <c r="G361" s="97"/>
      <c r="H361" s="97"/>
      <c r="I361" s="58"/>
    </row>
    <row r="362" spans="1:9" x14ac:dyDescent="0.35">
      <c r="A362" s="61"/>
      <c r="B362" s="61"/>
      <c r="C362" s="61"/>
      <c r="D362" s="61"/>
      <c r="E362" s="13"/>
      <c r="F362" s="61"/>
      <c r="G362" s="61"/>
      <c r="H362" s="61"/>
      <c r="I362" s="13"/>
    </row>
    <row r="363" spans="1:9" x14ac:dyDescent="0.35">
      <c r="A363" s="97" t="s">
        <v>190</v>
      </c>
      <c r="B363" s="97"/>
      <c r="C363" s="97"/>
      <c r="D363" s="97"/>
      <c r="E363" s="58"/>
      <c r="F363" s="97" t="s">
        <v>191</v>
      </c>
      <c r="G363" s="97"/>
      <c r="H363" s="97"/>
      <c r="I363" s="58"/>
    </row>
    <row r="364" spans="1:9" x14ac:dyDescent="0.35">
      <c r="A364" s="61"/>
      <c r="B364" s="61"/>
      <c r="C364" s="61"/>
      <c r="D364" s="61"/>
      <c r="E364" s="13"/>
      <c r="G364" s="62"/>
      <c r="H364" s="62"/>
      <c r="I364" s="12"/>
    </row>
    <row r="365" spans="1:9" x14ac:dyDescent="0.35">
      <c r="A365" s="97" t="s">
        <v>192</v>
      </c>
      <c r="B365" s="97"/>
      <c r="C365" s="97"/>
      <c r="D365" s="97"/>
      <c r="E365" s="58"/>
      <c r="F365" s="99" t="s">
        <v>193</v>
      </c>
      <c r="G365" s="99"/>
      <c r="H365" s="99"/>
      <c r="I365" s="71"/>
    </row>
    <row r="366" spans="1:9" x14ac:dyDescent="0.35">
      <c r="A366" s="61"/>
      <c r="B366" s="61"/>
      <c r="C366" s="61"/>
      <c r="D366" s="61"/>
      <c r="E366" s="13"/>
      <c r="F366" s="99"/>
      <c r="G366" s="99"/>
      <c r="H366" s="99"/>
      <c r="I366" s="71"/>
    </row>
    <row r="367" spans="1:9" x14ac:dyDescent="0.35">
      <c r="A367" s="97" t="s">
        <v>194</v>
      </c>
      <c r="B367" s="97"/>
      <c r="C367" s="97"/>
      <c r="D367" s="97"/>
      <c r="E367" s="58"/>
      <c r="F367" s="63"/>
      <c r="G367" s="63"/>
      <c r="H367" s="63"/>
      <c r="I367" s="13"/>
    </row>
    <row r="368" spans="1:9" x14ac:dyDescent="0.35">
      <c r="A368" s="61"/>
      <c r="B368" s="61"/>
      <c r="C368" s="61"/>
      <c r="D368" s="61"/>
      <c r="E368" s="13"/>
      <c r="F368" s="95" t="s">
        <v>195</v>
      </c>
      <c r="G368" s="95"/>
      <c r="H368" s="95"/>
      <c r="I368" s="58"/>
    </row>
    <row r="369" spans="1:9" x14ac:dyDescent="0.35">
      <c r="A369" s="97" t="s">
        <v>196</v>
      </c>
      <c r="B369" s="97"/>
      <c r="C369" s="97"/>
      <c r="D369" s="97"/>
      <c r="E369" s="58"/>
      <c r="F369" s="41"/>
      <c r="G369" s="41"/>
      <c r="H369" s="41"/>
      <c r="I369" s="12"/>
    </row>
    <row r="370" spans="1:9" x14ac:dyDescent="0.35">
      <c r="A370" s="61"/>
      <c r="B370" s="61"/>
      <c r="C370" s="61"/>
      <c r="D370" s="61"/>
      <c r="E370" s="13"/>
      <c r="F370" s="95" t="s">
        <v>197</v>
      </c>
      <c r="G370" s="95"/>
      <c r="H370" s="95"/>
      <c r="I370" s="58"/>
    </row>
    <row r="371" spans="1:9" x14ac:dyDescent="0.35">
      <c r="A371" s="97" t="s">
        <v>198</v>
      </c>
      <c r="B371" s="97"/>
      <c r="C371" s="97"/>
      <c r="D371" s="97"/>
      <c r="E371" s="58"/>
      <c r="F371" s="62"/>
      <c r="G371" s="62"/>
      <c r="H371" s="62"/>
      <c r="I371" s="13"/>
    </row>
    <row r="372" spans="1:9" x14ac:dyDescent="0.35">
      <c r="A372" s="61"/>
      <c r="B372" s="61"/>
      <c r="C372" s="61"/>
      <c r="D372" s="61"/>
      <c r="E372" s="13"/>
      <c r="F372" s="95" t="s">
        <v>199</v>
      </c>
      <c r="G372" s="95"/>
      <c r="H372" s="95"/>
      <c r="I372" s="58"/>
    </row>
    <row r="373" spans="1:9" x14ac:dyDescent="0.35">
      <c r="A373" s="97" t="s">
        <v>200</v>
      </c>
      <c r="B373" s="97"/>
      <c r="C373" s="97"/>
      <c r="D373" s="97"/>
      <c r="E373" s="58"/>
      <c r="F373" s="41"/>
      <c r="G373" s="41"/>
      <c r="H373" s="41"/>
      <c r="I373" s="13"/>
    </row>
    <row r="374" spans="1:9" x14ac:dyDescent="0.35">
      <c r="A374" s="61"/>
      <c r="B374" s="61"/>
      <c r="C374" s="61"/>
      <c r="D374" s="61"/>
      <c r="E374" s="13"/>
      <c r="F374" s="95" t="s">
        <v>201</v>
      </c>
      <c r="G374" s="95"/>
      <c r="H374" s="95"/>
      <c r="I374" s="58"/>
    </row>
    <row r="375" spans="1:9" x14ac:dyDescent="0.35">
      <c r="A375" s="97" t="s">
        <v>202</v>
      </c>
      <c r="B375" s="97"/>
      <c r="C375" s="97"/>
      <c r="D375" s="97"/>
      <c r="E375" s="58"/>
      <c r="F375" s="41"/>
      <c r="G375" s="41"/>
      <c r="H375" s="41"/>
      <c r="I375" s="13"/>
    </row>
    <row r="376" spans="1:9" x14ac:dyDescent="0.35">
      <c r="A376" s="61"/>
      <c r="B376" s="61"/>
      <c r="C376" s="61"/>
      <c r="D376" s="61"/>
      <c r="E376" s="13"/>
      <c r="F376" s="95" t="s">
        <v>203</v>
      </c>
      <c r="G376" s="95"/>
      <c r="H376" s="95"/>
      <c r="I376" s="58"/>
    </row>
    <row r="377" spans="1:9" x14ac:dyDescent="0.35">
      <c r="A377" s="97" t="s">
        <v>204</v>
      </c>
      <c r="B377" s="97"/>
      <c r="C377" s="97"/>
      <c r="D377" s="97"/>
      <c r="E377" s="58"/>
      <c r="F377" s="41"/>
      <c r="G377" s="41"/>
      <c r="H377" s="41"/>
      <c r="I377" s="13"/>
    </row>
    <row r="378" spans="1:9" x14ac:dyDescent="0.35">
      <c r="A378" s="61"/>
      <c r="B378" s="61"/>
      <c r="C378" s="61"/>
      <c r="D378" s="61"/>
      <c r="E378" s="13"/>
      <c r="F378" s="95" t="s">
        <v>205</v>
      </c>
      <c r="G378" s="95"/>
      <c r="H378" s="95"/>
      <c r="I378" s="58"/>
    </row>
    <row r="379" spans="1:9" x14ac:dyDescent="0.35">
      <c r="A379" s="97" t="s">
        <v>206</v>
      </c>
      <c r="B379" s="97"/>
      <c r="C379" s="97"/>
      <c r="D379" s="97"/>
      <c r="E379" s="58"/>
      <c r="F379" s="41"/>
      <c r="G379" s="41"/>
      <c r="H379" s="41"/>
      <c r="I379" s="13"/>
    </row>
    <row r="380" spans="1:9" x14ac:dyDescent="0.35">
      <c r="A380" s="61"/>
      <c r="B380" s="61"/>
      <c r="C380" s="61"/>
      <c r="D380" s="61"/>
      <c r="E380" s="13"/>
      <c r="F380" s="95" t="s">
        <v>207</v>
      </c>
      <c r="G380" s="95"/>
      <c r="H380" s="95"/>
      <c r="I380" s="58"/>
    </row>
    <row r="381" spans="1:9" x14ac:dyDescent="0.35">
      <c r="A381" s="97" t="s">
        <v>208</v>
      </c>
      <c r="B381" s="97"/>
      <c r="C381" s="97"/>
      <c r="D381" s="97"/>
      <c r="E381" s="58"/>
      <c r="F381" s="41"/>
      <c r="G381" s="41"/>
      <c r="H381" s="41"/>
      <c r="I381" s="13"/>
    </row>
    <row r="382" spans="1:9" x14ac:dyDescent="0.35">
      <c r="A382" s="61"/>
      <c r="B382" s="61"/>
      <c r="C382" s="61"/>
      <c r="D382" s="61"/>
      <c r="E382" s="13"/>
      <c r="F382" s="95" t="s">
        <v>209</v>
      </c>
      <c r="G382" s="95"/>
      <c r="H382" s="95"/>
      <c r="I382" s="58"/>
    </row>
    <row r="383" spans="1:9" x14ac:dyDescent="0.35">
      <c r="A383" s="97" t="s">
        <v>210</v>
      </c>
      <c r="B383" s="97"/>
      <c r="C383" s="97"/>
      <c r="D383" s="97"/>
      <c r="E383" s="58"/>
      <c r="F383" s="41"/>
      <c r="G383" s="41"/>
      <c r="H383" s="41"/>
      <c r="I383" s="13"/>
    </row>
    <row r="384" spans="1:9" x14ac:dyDescent="0.35">
      <c r="A384" s="61"/>
      <c r="B384" s="61"/>
      <c r="C384" s="61"/>
      <c r="D384" s="61"/>
      <c r="E384" s="13"/>
      <c r="F384" s="95" t="s">
        <v>211</v>
      </c>
      <c r="G384" s="95"/>
      <c r="H384" s="95"/>
      <c r="I384" s="58"/>
    </row>
    <row r="385" spans="1:9" x14ac:dyDescent="0.35">
      <c r="A385" s="99" t="s">
        <v>212</v>
      </c>
      <c r="B385" s="99"/>
      <c r="C385" s="99"/>
      <c r="D385" s="99"/>
      <c r="E385" s="71"/>
    </row>
    <row r="386" spans="1:9" x14ac:dyDescent="0.35">
      <c r="A386" s="99"/>
      <c r="B386" s="99"/>
      <c r="C386" s="99"/>
      <c r="D386" s="99"/>
      <c r="E386" s="71"/>
      <c r="F386" s="94" t="s">
        <v>213</v>
      </c>
      <c r="G386" s="95"/>
      <c r="H386" s="96"/>
      <c r="I386" s="58"/>
    </row>
    <row r="387" spans="1:9" x14ac:dyDescent="0.35">
      <c r="A387" s="62"/>
      <c r="B387" s="62"/>
      <c r="C387" s="62"/>
      <c r="D387" s="62"/>
      <c r="E387" s="14"/>
    </row>
    <row r="388" spans="1:9" x14ac:dyDescent="0.35">
      <c r="A388" s="100" t="s">
        <v>214</v>
      </c>
      <c r="B388" s="100"/>
      <c r="C388" s="100"/>
      <c r="D388" s="100"/>
      <c r="E388" s="71"/>
    </row>
    <row r="389" spans="1:9" x14ac:dyDescent="0.35">
      <c r="A389" s="100"/>
      <c r="B389" s="100"/>
      <c r="C389" s="100"/>
      <c r="D389" s="100"/>
      <c r="E389" s="71"/>
    </row>
    <row r="397" spans="1:9" x14ac:dyDescent="0.35">
      <c r="F397" s="17"/>
      <c r="G397" s="17"/>
    </row>
    <row r="398" spans="1:9" x14ac:dyDescent="0.35">
      <c r="A398" s="17"/>
      <c r="F398" s="17"/>
      <c r="G398" s="17"/>
    </row>
    <row r="399" spans="1:9" x14ac:dyDescent="0.35">
      <c r="A399" s="17" t="s">
        <v>215</v>
      </c>
      <c r="F399" s="17"/>
      <c r="G399" s="17"/>
    </row>
    <row r="400" spans="1:9" x14ac:dyDescent="0.35">
      <c r="A400" s="17"/>
      <c r="F400" s="17"/>
      <c r="G400" s="17"/>
    </row>
    <row r="402" spans="1:9" ht="43.5" x14ac:dyDescent="0.35">
      <c r="A402" s="98" t="s">
        <v>216</v>
      </c>
      <c r="B402" s="98"/>
      <c r="C402" s="98"/>
      <c r="D402" s="98" t="s">
        <v>217</v>
      </c>
      <c r="E402" s="98"/>
      <c r="F402" s="98" t="s">
        <v>218</v>
      </c>
      <c r="G402" s="98"/>
      <c r="H402" s="7" t="s">
        <v>219</v>
      </c>
      <c r="I402" s="7" t="s">
        <v>220</v>
      </c>
    </row>
    <row r="403" spans="1:9" x14ac:dyDescent="0.35">
      <c r="A403" s="73"/>
      <c r="B403" s="73"/>
      <c r="C403" s="73"/>
      <c r="D403" s="73"/>
      <c r="E403" s="73"/>
      <c r="F403" s="73"/>
      <c r="G403" s="73"/>
      <c r="H403" s="73"/>
      <c r="I403" s="92"/>
    </row>
    <row r="404" spans="1:9" x14ac:dyDescent="0.35">
      <c r="A404" s="73"/>
      <c r="B404" s="73"/>
      <c r="C404" s="73"/>
      <c r="D404" s="73"/>
      <c r="E404" s="73"/>
      <c r="F404" s="73"/>
      <c r="G404" s="73"/>
      <c r="H404" s="73"/>
      <c r="I404" s="93"/>
    </row>
    <row r="405" spans="1:9" x14ac:dyDescent="0.35">
      <c r="A405" s="72"/>
      <c r="B405" s="72"/>
      <c r="C405" s="72"/>
      <c r="D405" s="72"/>
      <c r="E405" s="72"/>
      <c r="F405" s="72"/>
      <c r="G405" s="72"/>
      <c r="H405" s="72"/>
      <c r="I405" s="72"/>
    </row>
    <row r="406" spans="1:9" x14ac:dyDescent="0.35">
      <c r="A406" s="72"/>
      <c r="B406" s="72"/>
      <c r="C406" s="72"/>
      <c r="D406" s="72"/>
      <c r="E406" s="72"/>
      <c r="F406" s="72"/>
      <c r="G406" s="72"/>
      <c r="H406" s="72"/>
      <c r="I406" s="72"/>
    </row>
    <row r="407" spans="1:9" x14ac:dyDescent="0.35">
      <c r="A407" s="72"/>
      <c r="B407" s="72"/>
      <c r="C407" s="72"/>
      <c r="D407" s="72"/>
      <c r="E407" s="72"/>
      <c r="F407" s="72"/>
      <c r="G407" s="72"/>
      <c r="H407" s="72"/>
      <c r="I407" s="72"/>
    </row>
    <row r="408" spans="1:9" x14ac:dyDescent="0.35">
      <c r="A408" s="72"/>
      <c r="B408" s="72"/>
      <c r="C408" s="72"/>
      <c r="D408" s="72"/>
      <c r="E408" s="72"/>
      <c r="F408" s="72"/>
      <c r="G408" s="72"/>
      <c r="H408" s="72"/>
      <c r="I408" s="72"/>
    </row>
    <row r="409" spans="1:9" x14ac:dyDescent="0.35">
      <c r="A409" s="72"/>
      <c r="B409" s="72"/>
      <c r="C409" s="72"/>
      <c r="D409" s="72"/>
      <c r="E409" s="72"/>
      <c r="F409" s="72"/>
      <c r="G409" s="72"/>
      <c r="H409" s="72"/>
      <c r="I409" s="72"/>
    </row>
    <row r="410" spans="1:9" x14ac:dyDescent="0.35">
      <c r="A410" s="72"/>
      <c r="B410" s="72"/>
      <c r="C410" s="72"/>
      <c r="D410" s="72"/>
      <c r="E410" s="72"/>
      <c r="F410" s="72"/>
      <c r="G410" s="72"/>
      <c r="H410" s="72"/>
      <c r="I410" s="72"/>
    </row>
    <row r="411" spans="1:9" x14ac:dyDescent="0.35">
      <c r="A411" s="72"/>
      <c r="B411" s="72"/>
      <c r="C411" s="72"/>
      <c r="D411" s="72"/>
      <c r="E411" s="72"/>
      <c r="F411" s="72"/>
      <c r="G411" s="72"/>
      <c r="H411" s="72"/>
      <c r="I411" s="72"/>
    </row>
    <row r="412" spans="1:9" x14ac:dyDescent="0.35">
      <c r="A412" s="72"/>
      <c r="B412" s="72"/>
      <c r="C412" s="72"/>
      <c r="D412" s="72"/>
      <c r="E412" s="72"/>
      <c r="F412" s="72"/>
      <c r="G412" s="72"/>
      <c r="H412" s="72"/>
      <c r="I412" s="72"/>
    </row>
    <row r="413" spans="1:9" x14ac:dyDescent="0.35">
      <c r="A413" s="72"/>
      <c r="B413" s="72"/>
      <c r="C413" s="72"/>
      <c r="D413" s="72"/>
      <c r="E413" s="72"/>
      <c r="F413" s="72"/>
      <c r="G413" s="72"/>
      <c r="H413" s="72"/>
      <c r="I413" s="72"/>
    </row>
    <row r="414" spans="1:9" x14ac:dyDescent="0.35">
      <c r="A414" s="72"/>
      <c r="B414" s="72"/>
      <c r="C414" s="72"/>
      <c r="D414" s="72"/>
      <c r="E414" s="72"/>
      <c r="F414" s="72"/>
      <c r="G414" s="72"/>
      <c r="H414" s="72"/>
      <c r="I414" s="72"/>
    </row>
    <row r="415" spans="1:9" x14ac:dyDescent="0.35">
      <c r="A415" s="72"/>
      <c r="B415" s="72"/>
      <c r="C415" s="72"/>
      <c r="D415" s="72"/>
      <c r="E415" s="72"/>
      <c r="F415" s="72"/>
      <c r="G415" s="72"/>
      <c r="H415" s="72"/>
      <c r="I415" s="72"/>
    </row>
    <row r="416" spans="1:9" x14ac:dyDescent="0.35">
      <c r="A416" s="72"/>
      <c r="B416" s="72"/>
      <c r="C416" s="72"/>
      <c r="D416" s="72"/>
      <c r="E416" s="72"/>
      <c r="F416" s="72"/>
      <c r="G416" s="72"/>
      <c r="H416" s="72"/>
      <c r="I416" s="72"/>
    </row>
    <row r="417" spans="1:9" x14ac:dyDescent="0.35">
      <c r="A417" s="72"/>
      <c r="B417" s="72"/>
      <c r="C417" s="72"/>
      <c r="D417" s="72"/>
      <c r="E417" s="72"/>
      <c r="F417" s="72"/>
      <c r="G417" s="72"/>
      <c r="H417" s="72"/>
      <c r="I417" s="72"/>
    </row>
    <row r="418" spans="1:9" x14ac:dyDescent="0.35">
      <c r="A418" s="72"/>
      <c r="B418" s="72"/>
      <c r="C418" s="72"/>
      <c r="D418" s="72"/>
      <c r="E418" s="72"/>
      <c r="F418" s="72"/>
      <c r="G418" s="72"/>
      <c r="H418" s="72"/>
      <c r="I418" s="72"/>
    </row>
    <row r="419" spans="1:9" x14ac:dyDescent="0.35">
      <c r="A419" s="72"/>
      <c r="B419" s="72"/>
      <c r="C419" s="72"/>
      <c r="D419" s="72"/>
      <c r="E419" s="72"/>
      <c r="F419" s="72"/>
      <c r="G419" s="72"/>
      <c r="H419" s="72"/>
      <c r="I419" s="72"/>
    </row>
    <row r="420" spans="1:9" x14ac:dyDescent="0.35">
      <c r="A420" s="72"/>
      <c r="B420" s="72"/>
      <c r="C420" s="72"/>
      <c r="D420" s="72"/>
      <c r="E420" s="72"/>
      <c r="F420" s="72"/>
      <c r="G420" s="72"/>
      <c r="H420" s="72"/>
      <c r="I420" s="72"/>
    </row>
    <row r="421" spans="1:9" x14ac:dyDescent="0.35">
      <c r="A421" s="72"/>
      <c r="B421" s="72"/>
      <c r="C421" s="72"/>
      <c r="D421" s="72"/>
      <c r="E421" s="72"/>
      <c r="F421" s="72"/>
      <c r="G421" s="72"/>
      <c r="H421" s="72"/>
      <c r="I421" s="72"/>
    </row>
    <row r="422" spans="1:9" x14ac:dyDescent="0.35">
      <c r="A422" s="72"/>
      <c r="B422" s="72"/>
      <c r="C422" s="72"/>
      <c r="D422" s="72"/>
      <c r="E422" s="72"/>
      <c r="F422" s="72"/>
      <c r="G422" s="72"/>
      <c r="H422" s="72"/>
      <c r="I422" s="72"/>
    </row>
    <row r="423" spans="1:9" x14ac:dyDescent="0.35">
      <c r="A423" s="72"/>
      <c r="B423" s="72"/>
      <c r="C423" s="72"/>
      <c r="D423" s="72"/>
      <c r="E423" s="72"/>
      <c r="F423" s="72"/>
      <c r="G423" s="72"/>
      <c r="H423" s="72"/>
      <c r="I423" s="72"/>
    </row>
    <row r="424" spans="1:9" x14ac:dyDescent="0.35">
      <c r="A424" s="72"/>
      <c r="B424" s="72"/>
      <c r="C424" s="72"/>
      <c r="D424" s="72"/>
      <c r="E424" s="72"/>
      <c r="F424" s="72"/>
      <c r="G424" s="72"/>
      <c r="H424" s="72"/>
      <c r="I424" s="72"/>
    </row>
    <row r="425" spans="1:9" x14ac:dyDescent="0.35">
      <c r="A425" s="72"/>
      <c r="B425" s="72"/>
      <c r="C425" s="72"/>
      <c r="D425" s="72"/>
      <c r="E425" s="72"/>
      <c r="F425" s="72"/>
      <c r="G425" s="72"/>
      <c r="H425" s="72"/>
      <c r="I425" s="72"/>
    </row>
    <row r="426" spans="1:9" x14ac:dyDescent="0.35">
      <c r="A426" s="72"/>
      <c r="B426" s="72"/>
      <c r="C426" s="72"/>
      <c r="D426" s="72"/>
      <c r="E426" s="72"/>
      <c r="F426" s="72"/>
      <c r="G426" s="72"/>
      <c r="H426" s="72"/>
      <c r="I426" s="72"/>
    </row>
    <row r="427" spans="1:9" x14ac:dyDescent="0.35">
      <c r="A427" s="72"/>
      <c r="B427" s="72"/>
      <c r="C427" s="72"/>
      <c r="D427" s="72"/>
      <c r="E427" s="72"/>
      <c r="F427" s="72"/>
      <c r="G427" s="72"/>
      <c r="H427" s="72"/>
      <c r="I427" s="72"/>
    </row>
    <row r="428" spans="1:9" x14ac:dyDescent="0.35">
      <c r="A428" s="72"/>
      <c r="B428" s="72"/>
      <c r="C428" s="72"/>
      <c r="D428" s="72"/>
      <c r="E428" s="72"/>
      <c r="F428" s="72"/>
      <c r="G428" s="72"/>
      <c r="H428" s="72"/>
      <c r="I428" s="72"/>
    </row>
    <row r="429" spans="1:9" x14ac:dyDescent="0.35">
      <c r="A429" s="72"/>
      <c r="B429" s="72"/>
      <c r="C429" s="72"/>
      <c r="D429" s="72"/>
      <c r="E429" s="72"/>
      <c r="F429" s="72"/>
      <c r="G429" s="72"/>
      <c r="H429" s="72"/>
      <c r="I429" s="72"/>
    </row>
    <row r="430" spans="1:9" x14ac:dyDescent="0.35">
      <c r="A430" s="72"/>
      <c r="B430" s="72"/>
      <c r="C430" s="72"/>
      <c r="D430" s="72"/>
      <c r="E430" s="72"/>
      <c r="F430" s="72"/>
      <c r="G430" s="72"/>
      <c r="H430" s="72"/>
      <c r="I430" s="72"/>
    </row>
    <row r="431" spans="1:9" x14ac:dyDescent="0.35">
      <c r="A431" s="72"/>
      <c r="B431" s="72"/>
      <c r="C431" s="72"/>
      <c r="D431" s="72"/>
      <c r="E431" s="72"/>
      <c r="F431" s="72"/>
      <c r="G431" s="72"/>
      <c r="H431" s="72"/>
      <c r="I431" s="72"/>
    </row>
    <row r="432" spans="1:9" x14ac:dyDescent="0.35">
      <c r="A432" s="72"/>
      <c r="B432" s="72"/>
      <c r="C432" s="72"/>
      <c r="D432" s="72"/>
      <c r="E432" s="72"/>
      <c r="F432" s="72"/>
      <c r="G432" s="72"/>
      <c r="H432" s="72"/>
      <c r="I432" s="72"/>
    </row>
    <row r="433" spans="1:9" x14ac:dyDescent="0.35">
      <c r="A433" s="72"/>
      <c r="B433" s="72"/>
      <c r="C433" s="72"/>
      <c r="D433" s="72"/>
      <c r="E433" s="72"/>
      <c r="F433" s="72"/>
      <c r="G433" s="72"/>
      <c r="H433" s="72"/>
      <c r="I433" s="72"/>
    </row>
    <row r="434" spans="1:9" x14ac:dyDescent="0.35">
      <c r="A434" s="72"/>
      <c r="B434" s="72"/>
      <c r="C434" s="72"/>
      <c r="D434" s="72"/>
      <c r="E434" s="72"/>
      <c r="F434" s="72"/>
      <c r="G434" s="72"/>
      <c r="H434" s="72"/>
      <c r="I434" s="72"/>
    </row>
    <row r="435" spans="1:9" x14ac:dyDescent="0.35">
      <c r="A435" s="72"/>
      <c r="B435" s="72"/>
      <c r="C435" s="72"/>
      <c r="D435" s="72"/>
      <c r="E435" s="72"/>
      <c r="F435" s="72"/>
      <c r="G435" s="72"/>
      <c r="H435" s="72"/>
      <c r="I435" s="72"/>
    </row>
    <row r="436" spans="1:9" x14ac:dyDescent="0.35">
      <c r="A436" s="72"/>
      <c r="B436" s="72"/>
      <c r="C436" s="72"/>
      <c r="D436" s="72"/>
      <c r="E436" s="72"/>
      <c r="F436" s="72"/>
      <c r="G436" s="72"/>
      <c r="H436" s="72"/>
      <c r="I436" s="72"/>
    </row>
    <row r="437" spans="1:9" ht="15" customHeight="1" x14ac:dyDescent="0.35">
      <c r="A437" s="72"/>
      <c r="B437" s="72"/>
      <c r="C437" s="72"/>
      <c r="D437" s="72"/>
      <c r="E437" s="72"/>
      <c r="F437" s="72"/>
      <c r="G437" s="72"/>
      <c r="H437" s="72"/>
      <c r="I437" s="72"/>
    </row>
    <row r="438" spans="1:9" x14ac:dyDescent="0.35">
      <c r="A438" s="72"/>
      <c r="B438" s="72"/>
      <c r="C438" s="72"/>
      <c r="D438" s="72"/>
      <c r="E438" s="72"/>
      <c r="F438" s="72"/>
      <c r="G438" s="72"/>
      <c r="H438" s="72"/>
      <c r="I438" s="72"/>
    </row>
    <row r="439" spans="1:9" x14ac:dyDescent="0.35">
      <c r="A439" s="72"/>
      <c r="B439" s="72"/>
      <c r="C439" s="72"/>
      <c r="D439" s="72"/>
      <c r="E439" s="72"/>
      <c r="F439" s="72"/>
      <c r="G439" s="72"/>
      <c r="H439" s="72"/>
      <c r="I439" s="72"/>
    </row>
    <row r="440" spans="1:9" x14ac:dyDescent="0.35">
      <c r="A440" s="72"/>
      <c r="B440" s="72"/>
      <c r="C440" s="72"/>
      <c r="D440" s="72"/>
      <c r="E440" s="72"/>
      <c r="F440" s="72"/>
      <c r="G440" s="72"/>
      <c r="H440" s="72"/>
      <c r="I440" s="72"/>
    </row>
    <row r="441" spans="1:9" ht="15" customHeight="1" x14ac:dyDescent="0.35">
      <c r="A441" s="72"/>
      <c r="B441" s="72"/>
      <c r="C441" s="72"/>
      <c r="D441" s="72"/>
      <c r="E441" s="72"/>
      <c r="F441" s="72"/>
      <c r="G441" s="72"/>
      <c r="H441" s="72"/>
      <c r="I441" s="72"/>
    </row>
    <row r="442" spans="1:9" x14ac:dyDescent="0.35">
      <c r="A442" s="72"/>
      <c r="B442" s="72"/>
      <c r="C442" s="72"/>
      <c r="D442" s="72"/>
      <c r="E442" s="72"/>
      <c r="F442" s="72"/>
      <c r="G442" s="72"/>
      <c r="H442" s="72"/>
      <c r="I442" s="72"/>
    </row>
    <row r="443" spans="1:9" ht="15" customHeight="1" x14ac:dyDescent="0.35"/>
    <row r="446" spans="1:9" ht="15" customHeight="1" x14ac:dyDescent="0.35"/>
    <row r="447" spans="1:9" x14ac:dyDescent="0.35">
      <c r="A447" s="89" t="s">
        <v>221</v>
      </c>
      <c r="B447" s="89"/>
      <c r="C447" s="89"/>
      <c r="D447" s="89"/>
      <c r="E447" s="89"/>
      <c r="F447" s="89"/>
      <c r="G447" s="89"/>
      <c r="H447" s="89"/>
      <c r="I447" s="89"/>
    </row>
    <row r="448" spans="1:9" x14ac:dyDescent="0.35">
      <c r="A448" s="89"/>
      <c r="B448" s="89"/>
      <c r="C448" s="89"/>
      <c r="D448" s="89"/>
      <c r="E448" s="89"/>
      <c r="F448" s="89"/>
      <c r="G448" s="89"/>
      <c r="H448" s="89"/>
      <c r="I448" s="89"/>
    </row>
    <row r="449" spans="1:9" ht="15" customHeight="1" x14ac:dyDescent="0.35">
      <c r="A449" s="89"/>
      <c r="B449" s="89"/>
      <c r="C449" s="89"/>
      <c r="D449" s="89"/>
      <c r="E449" s="89"/>
      <c r="F449" s="89"/>
      <c r="G449" s="89"/>
      <c r="H449" s="89"/>
      <c r="I449" s="89"/>
    </row>
    <row r="450" spans="1:9" x14ac:dyDescent="0.35">
      <c r="A450" s="89"/>
      <c r="B450" s="89"/>
      <c r="C450" s="89"/>
      <c r="D450" s="89"/>
      <c r="E450" s="89"/>
      <c r="F450" s="89"/>
      <c r="G450" s="89"/>
      <c r="H450" s="89"/>
      <c r="I450" s="89"/>
    </row>
    <row r="451" spans="1:9" ht="15" customHeight="1" x14ac:dyDescent="0.35">
      <c r="B451" s="55"/>
      <c r="C451" s="55"/>
      <c r="D451" s="55"/>
      <c r="E451" s="55"/>
      <c r="F451" s="55"/>
      <c r="G451" s="55"/>
      <c r="H451" s="55"/>
    </row>
    <row r="452" spans="1:9" x14ac:dyDescent="0.35">
      <c r="B452" s="175" t="s">
        <v>222</v>
      </c>
      <c r="C452" s="175"/>
      <c r="D452" s="175"/>
      <c r="E452" s="175"/>
      <c r="F452" s="175"/>
      <c r="G452" s="175"/>
      <c r="H452" s="175"/>
    </row>
    <row r="453" spans="1:9" ht="15" customHeight="1" x14ac:dyDescent="0.35">
      <c r="B453" s="175"/>
      <c r="C453" s="175"/>
      <c r="D453" s="175"/>
      <c r="E453" s="175"/>
      <c r="F453" s="175"/>
      <c r="G453" s="175"/>
      <c r="H453" s="175"/>
    </row>
    <row r="454" spans="1:9" x14ac:dyDescent="0.35">
      <c r="B454" s="175" t="s">
        <v>223</v>
      </c>
      <c r="C454" s="175"/>
      <c r="D454" s="175"/>
      <c r="E454" s="175"/>
      <c r="F454" s="175"/>
      <c r="G454" s="175"/>
      <c r="H454" s="175"/>
    </row>
    <row r="455" spans="1:9" x14ac:dyDescent="0.35">
      <c r="B455" s="175"/>
      <c r="C455" s="175"/>
      <c r="D455" s="175"/>
      <c r="E455" s="175"/>
      <c r="F455" s="175"/>
      <c r="G455" s="175"/>
      <c r="H455" s="175"/>
    </row>
    <row r="456" spans="1:9" ht="15" customHeight="1" x14ac:dyDescent="0.35">
      <c r="B456" s="175"/>
      <c r="C456" s="175"/>
      <c r="D456" s="175"/>
      <c r="E456" s="175"/>
      <c r="F456" s="175"/>
      <c r="G456" s="175"/>
      <c r="H456" s="175"/>
    </row>
    <row r="457" spans="1:9" x14ac:dyDescent="0.35">
      <c r="B457" s="175" t="s">
        <v>224</v>
      </c>
      <c r="C457" s="175"/>
      <c r="D457" s="175"/>
      <c r="E457" s="175"/>
      <c r="F457" s="175"/>
      <c r="G457" s="175"/>
      <c r="H457" s="175"/>
    </row>
    <row r="458" spans="1:9" ht="15" customHeight="1" x14ac:dyDescent="0.35">
      <c r="B458" s="175"/>
      <c r="C458" s="175"/>
      <c r="D458" s="175"/>
      <c r="E458" s="175"/>
      <c r="F458" s="175"/>
      <c r="G458" s="175"/>
      <c r="H458" s="175"/>
    </row>
    <row r="459" spans="1:9" x14ac:dyDescent="0.35">
      <c r="B459" s="176" t="s">
        <v>225</v>
      </c>
      <c r="C459" s="176"/>
      <c r="D459" s="176"/>
      <c r="E459" s="176"/>
      <c r="F459" s="176"/>
      <c r="G459" s="176"/>
      <c r="H459" s="176"/>
    </row>
    <row r="460" spans="1:9" ht="15" customHeight="1" x14ac:dyDescent="0.35">
      <c r="B460" s="175" t="s">
        <v>226</v>
      </c>
      <c r="C460" s="175"/>
      <c r="D460" s="175"/>
      <c r="E460" s="175"/>
      <c r="F460" s="175"/>
      <c r="G460" s="175"/>
      <c r="H460" s="175"/>
    </row>
    <row r="461" spans="1:9" x14ac:dyDescent="0.35">
      <c r="B461" s="175"/>
      <c r="C461" s="175"/>
      <c r="D461" s="175"/>
      <c r="E461" s="175"/>
      <c r="F461" s="175"/>
      <c r="G461" s="175"/>
      <c r="H461" s="175"/>
    </row>
    <row r="462" spans="1:9" x14ac:dyDescent="0.35">
      <c r="B462" s="175" t="s">
        <v>227</v>
      </c>
      <c r="C462" s="175"/>
      <c r="D462" s="175"/>
      <c r="E462" s="175"/>
      <c r="F462" s="175"/>
      <c r="G462" s="175"/>
      <c r="H462" s="175"/>
    </row>
    <row r="463" spans="1:9" ht="15" customHeight="1" x14ac:dyDescent="0.35">
      <c r="B463" s="175"/>
      <c r="C463" s="175"/>
      <c r="D463" s="175"/>
      <c r="E463" s="175"/>
      <c r="F463" s="175"/>
      <c r="G463" s="175"/>
      <c r="H463" s="175"/>
    </row>
    <row r="464" spans="1:9" x14ac:dyDescent="0.35">
      <c r="B464" s="175" t="s">
        <v>228</v>
      </c>
      <c r="C464" s="175"/>
      <c r="D464" s="175"/>
      <c r="E464" s="175"/>
      <c r="F464" s="175"/>
      <c r="G464" s="175"/>
      <c r="H464" s="175"/>
    </row>
    <row r="465" spans="1:9" x14ac:dyDescent="0.35">
      <c r="B465" s="175"/>
      <c r="C465" s="175"/>
      <c r="D465" s="175"/>
      <c r="E465" s="175"/>
      <c r="F465" s="175"/>
      <c r="G465" s="175"/>
      <c r="H465" s="175"/>
    </row>
    <row r="466" spans="1:9" x14ac:dyDescent="0.35">
      <c r="B466" s="175"/>
      <c r="C466" s="175"/>
      <c r="D466" s="175"/>
      <c r="E466" s="175"/>
      <c r="F466" s="175"/>
      <c r="G466" s="175"/>
      <c r="H466" s="175"/>
    </row>
    <row r="467" spans="1:9" x14ac:dyDescent="0.35">
      <c r="B467" s="175" t="s">
        <v>229</v>
      </c>
      <c r="C467" s="175"/>
      <c r="D467" s="175"/>
      <c r="E467" s="175"/>
      <c r="F467" s="175"/>
      <c r="G467" s="175"/>
      <c r="H467" s="175"/>
    </row>
    <row r="468" spans="1:9" x14ac:dyDescent="0.35">
      <c r="B468" s="175"/>
      <c r="C468" s="175"/>
      <c r="D468" s="175"/>
      <c r="E468" s="175"/>
      <c r="F468" s="175"/>
      <c r="G468" s="175"/>
      <c r="H468" s="175"/>
    </row>
    <row r="469" spans="1:9" x14ac:dyDescent="0.35">
      <c r="B469" s="177" t="s">
        <v>230</v>
      </c>
      <c r="C469" s="177"/>
      <c r="D469" s="177"/>
      <c r="E469" s="177"/>
      <c r="F469" s="177"/>
      <c r="G469" s="177"/>
      <c r="H469" s="177"/>
    </row>
    <row r="470" spans="1:9" x14ac:dyDescent="0.35">
      <c r="B470" s="177"/>
      <c r="C470" s="177"/>
      <c r="D470" s="177"/>
      <c r="E470" s="177"/>
      <c r="F470" s="177"/>
      <c r="G470" s="177"/>
      <c r="H470" s="177"/>
    </row>
    <row r="471" spans="1:9" x14ac:dyDescent="0.35">
      <c r="B471" s="177" t="s">
        <v>231</v>
      </c>
      <c r="C471" s="177"/>
      <c r="D471" s="177"/>
      <c r="E471" s="177"/>
      <c r="F471" s="177"/>
      <c r="G471" s="177"/>
      <c r="H471" s="177"/>
    </row>
    <row r="472" spans="1:9" x14ac:dyDescent="0.35">
      <c r="B472" s="177"/>
      <c r="C472" s="177"/>
      <c r="D472" s="177"/>
      <c r="E472" s="177"/>
      <c r="F472" s="177"/>
      <c r="G472" s="177"/>
      <c r="H472" s="177"/>
    </row>
    <row r="473" spans="1:9" x14ac:dyDescent="0.35">
      <c r="B473" s="177"/>
      <c r="C473" s="177"/>
      <c r="D473" s="177"/>
      <c r="E473" s="177"/>
      <c r="F473" s="177"/>
      <c r="G473" s="177"/>
      <c r="H473" s="177"/>
    </row>
    <row r="474" spans="1:9" ht="15" customHeight="1" x14ac:dyDescent="0.35">
      <c r="B474" s="177" t="s">
        <v>232</v>
      </c>
      <c r="C474" s="177"/>
      <c r="D474" s="177"/>
      <c r="E474" s="177"/>
      <c r="F474" s="177"/>
      <c r="G474" s="177"/>
      <c r="H474" s="177"/>
    </row>
    <row r="475" spans="1:9" x14ac:dyDescent="0.35">
      <c r="A475" s="17"/>
      <c r="B475" s="177"/>
      <c r="C475" s="177"/>
      <c r="D475" s="177"/>
      <c r="E475" s="177"/>
      <c r="F475" s="177"/>
      <c r="G475" s="177"/>
      <c r="H475" s="177"/>
    </row>
    <row r="476" spans="1:9" x14ac:dyDescent="0.35">
      <c r="A476" s="17"/>
      <c r="B476" s="55"/>
      <c r="C476" s="55"/>
      <c r="D476" s="55"/>
      <c r="E476" s="55"/>
      <c r="F476" s="55"/>
      <c r="G476" s="55"/>
      <c r="H476" s="55"/>
    </row>
    <row r="477" spans="1:9" ht="14.5" customHeight="1" x14ac:dyDescent="0.35">
      <c r="A477" s="17"/>
      <c r="B477" s="69" t="s">
        <v>295</v>
      </c>
      <c r="C477" s="69"/>
      <c r="D477" s="69"/>
      <c r="E477" s="69"/>
      <c r="F477" s="69"/>
      <c r="G477" s="69"/>
      <c r="H477" s="69"/>
    </row>
    <row r="478" spans="1:9" x14ac:dyDescent="0.35">
      <c r="A478" s="17"/>
      <c r="B478" s="69"/>
      <c r="C478" s="69"/>
      <c r="D478" s="69"/>
      <c r="E478" s="69"/>
      <c r="F478" s="69"/>
      <c r="G478" s="69"/>
      <c r="H478" s="69"/>
    </row>
    <row r="479" spans="1:9" x14ac:dyDescent="0.35">
      <c r="A479" s="17"/>
      <c r="B479" s="19"/>
      <c r="C479" s="19"/>
      <c r="D479" s="19"/>
      <c r="E479" s="19"/>
      <c r="F479" s="19"/>
      <c r="G479" s="19"/>
      <c r="H479" s="19"/>
    </row>
    <row r="480" spans="1:9" x14ac:dyDescent="0.35">
      <c r="A480" s="17" t="s">
        <v>233</v>
      </c>
      <c r="B480" s="178"/>
      <c r="C480" s="179"/>
      <c r="D480" s="179"/>
      <c r="E480" s="180"/>
      <c r="F480" s="17" t="s">
        <v>234</v>
      </c>
      <c r="G480" s="184"/>
      <c r="H480" s="179"/>
      <c r="I480" s="180"/>
    </row>
    <row r="481" spans="1:9" ht="15" customHeight="1" x14ac:dyDescent="0.35">
      <c r="B481" s="181"/>
      <c r="C481" s="182"/>
      <c r="D481" s="182"/>
      <c r="E481" s="183"/>
      <c r="G481" s="181"/>
      <c r="H481" s="182"/>
      <c r="I481" s="183"/>
    </row>
    <row r="482" spans="1:9" x14ac:dyDescent="0.35">
      <c r="A482" s="17"/>
    </row>
    <row r="483" spans="1:9" x14ac:dyDescent="0.35">
      <c r="A483" s="17" t="s">
        <v>235</v>
      </c>
      <c r="I483" s="1"/>
    </row>
    <row r="484" spans="1:9" x14ac:dyDescent="0.35">
      <c r="I484" s="20" t="s">
        <v>236</v>
      </c>
    </row>
    <row r="485" spans="1:9" ht="15" customHeight="1" x14ac:dyDescent="0.35">
      <c r="A485" s="6" t="s">
        <v>237</v>
      </c>
      <c r="C485" s="6"/>
      <c r="D485" s="6"/>
      <c r="E485" s="6"/>
      <c r="F485" s="6"/>
      <c r="G485" s="6"/>
      <c r="H485" s="6"/>
      <c r="I485" s="52"/>
    </row>
    <row r="486" spans="1:9" x14ac:dyDescent="0.35">
      <c r="A486" s="6" t="s">
        <v>238</v>
      </c>
      <c r="C486" s="6"/>
      <c r="D486" s="6"/>
      <c r="E486" s="6"/>
      <c r="F486" s="6"/>
      <c r="G486" s="6"/>
      <c r="H486" s="6"/>
      <c r="I486" s="6"/>
    </row>
    <row r="487" spans="1:9" x14ac:dyDescent="0.35">
      <c r="A487" s="6"/>
      <c r="B487" s="177" t="s">
        <v>291</v>
      </c>
      <c r="C487" s="177"/>
      <c r="D487" s="177"/>
      <c r="E487" s="177"/>
      <c r="F487" s="177"/>
      <c r="G487" s="177"/>
      <c r="H487" s="177"/>
      <c r="I487" s="71"/>
    </row>
    <row r="488" spans="1:9" x14ac:dyDescent="0.35">
      <c r="A488" s="6"/>
      <c r="B488" s="177"/>
      <c r="C488" s="177"/>
      <c r="D488" s="177"/>
      <c r="E488" s="177"/>
      <c r="F488" s="177"/>
      <c r="G488" s="177"/>
      <c r="H488" s="177"/>
      <c r="I488" s="71"/>
    </row>
    <row r="489" spans="1:9" ht="15" customHeight="1" x14ac:dyDescent="0.35">
      <c r="A489" s="6"/>
      <c r="B489" s="6" t="s">
        <v>239</v>
      </c>
      <c r="C489" s="6"/>
      <c r="D489" s="6"/>
      <c r="E489" s="6"/>
      <c r="F489" s="6"/>
      <c r="G489" s="6"/>
      <c r="H489" s="6"/>
      <c r="I489" s="52"/>
    </row>
    <row r="490" spans="1:9" x14ac:dyDescent="0.35">
      <c r="A490" s="6"/>
      <c r="B490" s="6" t="s">
        <v>240</v>
      </c>
      <c r="C490" s="55"/>
      <c r="D490" s="55"/>
      <c r="E490" s="55"/>
      <c r="F490" s="55"/>
      <c r="G490" s="55"/>
      <c r="H490" s="55"/>
      <c r="I490" s="52"/>
    </row>
    <row r="491" spans="1:9" ht="15" customHeight="1" x14ac:dyDescent="0.35">
      <c r="A491" s="6"/>
      <c r="B491" s="6" t="s">
        <v>241</v>
      </c>
      <c r="C491" s="6"/>
      <c r="D491" s="6"/>
      <c r="E491" s="6"/>
      <c r="F491" s="6"/>
      <c r="G491" s="6"/>
      <c r="H491" s="6"/>
      <c r="I491" s="58"/>
    </row>
    <row r="492" spans="1:9" x14ac:dyDescent="0.35">
      <c r="A492" s="6"/>
      <c r="B492" s="6" t="s">
        <v>242</v>
      </c>
      <c r="C492" s="6"/>
      <c r="D492" s="6"/>
      <c r="E492" s="6"/>
      <c r="F492" s="6"/>
      <c r="G492" s="6"/>
      <c r="H492" s="6"/>
      <c r="I492" s="58"/>
    </row>
    <row r="493" spans="1:9" x14ac:dyDescent="0.35">
      <c r="A493" s="6"/>
      <c r="B493" s="6"/>
      <c r="C493" s="6"/>
      <c r="D493" s="6"/>
      <c r="E493" s="6"/>
      <c r="F493" s="6"/>
      <c r="G493" s="6"/>
      <c r="H493" s="6"/>
      <c r="I493" s="13"/>
    </row>
    <row r="494" spans="1:9" x14ac:dyDescent="0.35">
      <c r="B494" s="175" t="s">
        <v>243</v>
      </c>
      <c r="C494" s="175"/>
      <c r="D494" s="175"/>
      <c r="E494" s="175"/>
      <c r="F494" s="175"/>
      <c r="G494" s="175"/>
      <c r="H494" s="175"/>
    </row>
    <row r="495" spans="1:9" x14ac:dyDescent="0.35">
      <c r="B495" s="175"/>
      <c r="C495" s="175"/>
      <c r="D495" s="175"/>
      <c r="E495" s="175"/>
      <c r="F495" s="175"/>
      <c r="G495" s="175"/>
      <c r="H495" s="175"/>
    </row>
    <row r="496" spans="1:9" x14ac:dyDescent="0.35">
      <c r="B496" s="175"/>
      <c r="C496" s="175"/>
      <c r="D496" s="175"/>
      <c r="E496" s="175"/>
      <c r="F496" s="175"/>
      <c r="G496" s="175"/>
      <c r="H496" s="175"/>
    </row>
    <row r="497" spans="1:9" x14ac:dyDescent="0.35">
      <c r="B497" s="16"/>
      <c r="C497" s="16"/>
      <c r="D497" s="16"/>
      <c r="E497" s="16"/>
      <c r="F497" s="16"/>
      <c r="G497" s="16"/>
      <c r="H497" s="16"/>
    </row>
    <row r="499" spans="1:9" x14ac:dyDescent="0.35">
      <c r="A499" s="68" t="s">
        <v>244</v>
      </c>
      <c r="B499" s="68"/>
      <c r="C499" s="68"/>
      <c r="D499" s="68"/>
      <c r="E499" s="68"/>
      <c r="F499" s="68"/>
      <c r="G499" s="68"/>
    </row>
    <row r="501" spans="1:9" x14ac:dyDescent="0.35">
      <c r="A501" s="89" t="s">
        <v>245</v>
      </c>
      <c r="B501" s="89"/>
      <c r="C501" s="89"/>
      <c r="D501" s="89"/>
      <c r="E501" s="89"/>
      <c r="F501" s="89"/>
      <c r="G501" s="89"/>
      <c r="H501" s="89"/>
      <c r="I501" s="89"/>
    </row>
    <row r="502" spans="1:9" x14ac:dyDescent="0.35">
      <c r="A502" s="89"/>
      <c r="B502" s="89"/>
      <c r="C502" s="89"/>
      <c r="D502" s="89"/>
      <c r="E502" s="89"/>
      <c r="F502" s="89"/>
      <c r="G502" s="89"/>
      <c r="H502" s="89"/>
      <c r="I502" s="89"/>
    </row>
    <row r="503" spans="1:9" x14ac:dyDescent="0.35">
      <c r="A503" s="89"/>
      <c r="B503" s="89"/>
      <c r="C503" s="89"/>
      <c r="D503" s="89"/>
      <c r="E503" s="89"/>
      <c r="F503" s="89"/>
      <c r="G503" s="89"/>
      <c r="H503" s="89"/>
      <c r="I503" s="89"/>
    </row>
    <row r="504" spans="1:9" x14ac:dyDescent="0.35">
      <c r="A504" s="89"/>
      <c r="B504" s="89"/>
      <c r="C504" s="89"/>
      <c r="D504" s="89"/>
      <c r="E504" s="89"/>
      <c r="F504" s="89"/>
      <c r="G504" s="89"/>
      <c r="H504" s="89"/>
      <c r="I504" s="89"/>
    </row>
    <row r="505" spans="1:9" x14ac:dyDescent="0.35">
      <c r="A505" s="50"/>
      <c r="B505" s="50"/>
      <c r="C505" s="50"/>
      <c r="D505" s="50"/>
      <c r="E505" s="50"/>
      <c r="F505" s="50"/>
      <c r="G505" s="50"/>
      <c r="H505" s="50"/>
      <c r="I505" s="50"/>
    </row>
    <row r="506" spans="1:9" x14ac:dyDescent="0.35">
      <c r="A506" s="68" t="s">
        <v>246</v>
      </c>
      <c r="B506" s="68"/>
      <c r="C506" s="68"/>
      <c r="D506" s="68"/>
      <c r="E506" s="68"/>
      <c r="F506" s="68"/>
      <c r="I506" s="52"/>
    </row>
    <row r="507" spans="1:9" x14ac:dyDescent="0.35">
      <c r="A507" s="118"/>
      <c r="B507" s="118"/>
      <c r="C507" s="118"/>
      <c r="D507" s="118"/>
      <c r="E507" s="118"/>
      <c r="F507" s="118"/>
      <c r="G507" s="118"/>
      <c r="H507" s="16"/>
      <c r="I507" s="16"/>
    </row>
    <row r="508" spans="1:9" x14ac:dyDescent="0.35">
      <c r="A508" s="118"/>
      <c r="B508" s="118"/>
      <c r="C508" s="118"/>
      <c r="D508" s="118"/>
      <c r="E508" s="118"/>
      <c r="F508" s="118"/>
      <c r="G508" s="118"/>
      <c r="H508" s="16"/>
      <c r="I508" s="16"/>
    </row>
    <row r="509" spans="1:9" x14ac:dyDescent="0.35">
      <c r="A509" s="118"/>
      <c r="B509" s="118"/>
      <c r="C509" s="118"/>
      <c r="D509" s="118"/>
      <c r="E509" s="118"/>
      <c r="F509" s="118"/>
      <c r="G509" s="118"/>
      <c r="H509" s="16"/>
      <c r="I509" s="16"/>
    </row>
    <row r="510" spans="1:9" x14ac:dyDescent="0.35">
      <c r="A510" s="68" t="s">
        <v>247</v>
      </c>
      <c r="B510" s="68"/>
      <c r="C510" s="68"/>
      <c r="D510" s="68"/>
      <c r="E510" s="68"/>
      <c r="F510" s="68"/>
      <c r="H510" s="14"/>
      <c r="I510" s="52"/>
    </row>
    <row r="511" spans="1:9" x14ac:dyDescent="0.35">
      <c r="A511" s="118"/>
      <c r="B511" s="118"/>
      <c r="C511" s="118"/>
      <c r="D511" s="118"/>
      <c r="E511" s="118"/>
      <c r="F511" s="118"/>
      <c r="G511" s="118"/>
      <c r="H511" s="16"/>
      <c r="I511" s="16"/>
    </row>
    <row r="512" spans="1:9" x14ac:dyDescent="0.35">
      <c r="A512" s="118"/>
      <c r="B512" s="118"/>
      <c r="C512" s="118"/>
      <c r="D512" s="118"/>
      <c r="E512" s="118"/>
      <c r="F512" s="118"/>
      <c r="G512" s="118"/>
      <c r="H512" s="16"/>
      <c r="I512" s="16"/>
    </row>
    <row r="513" spans="1:9" x14ac:dyDescent="0.35">
      <c r="A513" s="118"/>
      <c r="B513" s="118"/>
      <c r="C513" s="118"/>
      <c r="D513" s="118"/>
      <c r="E513" s="118"/>
      <c r="F513" s="118"/>
      <c r="G513" s="118"/>
      <c r="H513" s="16"/>
      <c r="I513" s="16"/>
    </row>
    <row r="514" spans="1:9" x14ac:dyDescent="0.35">
      <c r="A514" s="68" t="s">
        <v>248</v>
      </c>
      <c r="B514" s="68"/>
      <c r="C514" s="68"/>
      <c r="D514" s="68"/>
      <c r="E514" s="68"/>
      <c r="F514" s="68"/>
      <c r="H514" s="14"/>
      <c r="I514" s="52"/>
    </row>
    <row r="515" spans="1:9" ht="15" customHeight="1" x14ac:dyDescent="0.35">
      <c r="A515" s="118"/>
      <c r="B515" s="118"/>
      <c r="C515" s="118"/>
      <c r="D515" s="118"/>
      <c r="E515" s="118"/>
      <c r="F515" s="118"/>
      <c r="G515" s="118"/>
      <c r="H515" s="16"/>
      <c r="I515" s="16"/>
    </row>
    <row r="516" spans="1:9" ht="15" customHeight="1" x14ac:dyDescent="0.35">
      <c r="A516" s="118"/>
      <c r="B516" s="118"/>
      <c r="C516" s="118"/>
      <c r="D516" s="118"/>
      <c r="E516" s="118"/>
      <c r="F516" s="118"/>
      <c r="G516" s="118"/>
      <c r="H516" s="16"/>
      <c r="I516" s="16"/>
    </row>
    <row r="517" spans="1:9" ht="15" customHeight="1" x14ac:dyDescent="0.35">
      <c r="A517" s="118"/>
      <c r="B517" s="118"/>
      <c r="C517" s="118"/>
      <c r="D517" s="118"/>
      <c r="E517" s="118"/>
      <c r="F517" s="118"/>
      <c r="G517" s="118"/>
      <c r="H517" s="16"/>
      <c r="I517" s="16"/>
    </row>
    <row r="518" spans="1:9" ht="15" customHeight="1" x14ac:dyDescent="0.35">
      <c r="A518" s="89" t="s">
        <v>249</v>
      </c>
      <c r="B518" s="89"/>
      <c r="C518" s="89"/>
      <c r="D518" s="89"/>
      <c r="E518" s="89"/>
      <c r="F518" s="89"/>
      <c r="H518" s="12"/>
      <c r="I518" s="71"/>
    </row>
    <row r="519" spans="1:9" x14ac:dyDescent="0.35">
      <c r="A519" s="89"/>
      <c r="B519" s="89"/>
      <c r="C519" s="89"/>
      <c r="D519" s="89"/>
      <c r="E519" s="89"/>
      <c r="F519" s="89"/>
      <c r="H519" s="12"/>
      <c r="I519" s="71"/>
    </row>
    <row r="520" spans="1:9" x14ac:dyDescent="0.35">
      <c r="A520" s="118"/>
      <c r="B520" s="118"/>
      <c r="C520" s="118"/>
      <c r="D520" s="118"/>
      <c r="E520" s="118"/>
      <c r="F520" s="118"/>
      <c r="G520" s="118"/>
      <c r="H520" s="16"/>
      <c r="I520" s="16"/>
    </row>
    <row r="521" spans="1:9" x14ac:dyDescent="0.35">
      <c r="A521" s="118"/>
      <c r="B521" s="118"/>
      <c r="C521" s="118"/>
      <c r="D521" s="118"/>
      <c r="E521" s="118"/>
      <c r="F521" s="118"/>
      <c r="G521" s="118"/>
      <c r="H521" s="16"/>
      <c r="I521" s="16"/>
    </row>
    <row r="522" spans="1:9" x14ac:dyDescent="0.35">
      <c r="A522" s="118"/>
      <c r="B522" s="118"/>
      <c r="C522" s="118"/>
      <c r="D522" s="118"/>
      <c r="E522" s="118"/>
      <c r="F522" s="118"/>
      <c r="G522" s="118"/>
      <c r="H522" s="16"/>
      <c r="I522" s="16"/>
    </row>
    <row r="523" spans="1:9" x14ac:dyDescent="0.35">
      <c r="A523" s="68" t="s">
        <v>250</v>
      </c>
      <c r="B523" s="68"/>
      <c r="C523" s="68"/>
      <c r="D523" s="68"/>
      <c r="E523" s="68"/>
      <c r="F523" s="68"/>
      <c r="H523" s="14"/>
      <c r="I523" s="52"/>
    </row>
    <row r="524" spans="1:9" x14ac:dyDescent="0.35">
      <c r="A524" s="118"/>
      <c r="B524" s="118"/>
      <c r="C524" s="118"/>
      <c r="D524" s="118"/>
      <c r="E524" s="118"/>
      <c r="F524" s="118"/>
      <c r="G524" s="118"/>
      <c r="H524" s="16"/>
      <c r="I524" s="16"/>
    </row>
    <row r="525" spans="1:9" x14ac:dyDescent="0.35">
      <c r="A525" s="118"/>
      <c r="B525" s="118"/>
      <c r="C525" s="118"/>
      <c r="D525" s="118"/>
      <c r="E525" s="118"/>
      <c r="F525" s="118"/>
      <c r="G525" s="118"/>
      <c r="H525" s="16"/>
      <c r="I525" s="16"/>
    </row>
    <row r="526" spans="1:9" x14ac:dyDescent="0.35">
      <c r="A526" s="118"/>
      <c r="B526" s="118"/>
      <c r="C526" s="118"/>
      <c r="D526" s="118"/>
      <c r="E526" s="118"/>
      <c r="F526" s="118"/>
      <c r="G526" s="118"/>
      <c r="H526" s="16"/>
      <c r="I526" s="16"/>
    </row>
    <row r="527" spans="1:9" x14ac:dyDescent="0.35">
      <c r="A527" s="68" t="s">
        <v>251</v>
      </c>
      <c r="B527" s="68"/>
      <c r="C527" s="68"/>
      <c r="D527" s="68"/>
      <c r="E527" s="68"/>
      <c r="F527" s="68"/>
      <c r="H527" s="14"/>
      <c r="I527" s="52"/>
    </row>
    <row r="528" spans="1:9" x14ac:dyDescent="0.35">
      <c r="A528" s="118"/>
      <c r="B528" s="118"/>
      <c r="C528" s="118"/>
      <c r="D528" s="118"/>
      <c r="E528" s="118"/>
      <c r="F528" s="118"/>
      <c r="G528" s="118"/>
      <c r="H528" s="16"/>
      <c r="I528" s="16"/>
    </row>
    <row r="529" spans="1:9" x14ac:dyDescent="0.35">
      <c r="A529" s="118"/>
      <c r="B529" s="118"/>
      <c r="C529" s="118"/>
      <c r="D529" s="118"/>
      <c r="E529" s="118"/>
      <c r="F529" s="118"/>
      <c r="G529" s="118"/>
      <c r="H529" s="16"/>
      <c r="I529" s="16"/>
    </row>
    <row r="530" spans="1:9" x14ac:dyDescent="0.35">
      <c r="A530" s="118"/>
      <c r="B530" s="118"/>
      <c r="C530" s="118"/>
      <c r="D530" s="118"/>
      <c r="E530" s="118"/>
      <c r="F530" s="118"/>
      <c r="G530" s="118"/>
      <c r="H530" s="16"/>
      <c r="I530" s="16"/>
    </row>
    <row r="531" spans="1:9" x14ac:dyDescent="0.35">
      <c r="A531" s="68" t="s">
        <v>252</v>
      </c>
      <c r="B531" s="68"/>
      <c r="C531" s="68"/>
      <c r="D531" s="68"/>
      <c r="E531" s="68"/>
      <c r="F531" s="68"/>
      <c r="H531" s="14"/>
      <c r="I531" s="52"/>
    </row>
    <row r="532" spans="1:9" x14ac:dyDescent="0.35">
      <c r="A532" s="118"/>
      <c r="B532" s="118"/>
      <c r="C532" s="118"/>
      <c r="D532" s="118"/>
      <c r="E532" s="118"/>
      <c r="F532" s="118"/>
      <c r="G532" s="118"/>
      <c r="H532" s="16"/>
      <c r="I532" s="16"/>
    </row>
    <row r="533" spans="1:9" x14ac:dyDescent="0.35">
      <c r="A533" s="118"/>
      <c r="B533" s="118"/>
      <c r="C533" s="118"/>
      <c r="D533" s="118"/>
      <c r="E533" s="118"/>
      <c r="F533" s="118"/>
      <c r="G533" s="118"/>
      <c r="H533" s="16"/>
      <c r="I533" s="16"/>
    </row>
    <row r="534" spans="1:9" x14ac:dyDescent="0.35">
      <c r="A534" s="118"/>
      <c r="B534" s="118"/>
      <c r="C534" s="118"/>
      <c r="D534" s="118"/>
      <c r="E534" s="118"/>
      <c r="F534" s="118"/>
      <c r="G534" s="118"/>
      <c r="H534" s="16"/>
      <c r="I534" s="16"/>
    </row>
    <row r="535" spans="1:9" x14ac:dyDescent="0.35">
      <c r="A535" s="68" t="s">
        <v>253</v>
      </c>
      <c r="B535" s="68"/>
      <c r="C535" s="68"/>
      <c r="D535" s="68"/>
      <c r="E535" s="68"/>
      <c r="F535" s="68"/>
      <c r="H535" s="14"/>
      <c r="I535" s="52"/>
    </row>
    <row r="536" spans="1:9" x14ac:dyDescent="0.35">
      <c r="A536" s="118"/>
      <c r="B536" s="118"/>
      <c r="C536" s="118"/>
      <c r="D536" s="118"/>
      <c r="E536" s="118"/>
      <c r="F536" s="118"/>
      <c r="G536" s="118"/>
      <c r="H536" s="16"/>
      <c r="I536" s="16"/>
    </row>
    <row r="537" spans="1:9" x14ac:dyDescent="0.35">
      <c r="A537" s="118"/>
      <c r="B537" s="118"/>
      <c r="C537" s="118"/>
      <c r="D537" s="118"/>
      <c r="E537" s="118"/>
      <c r="F537" s="118"/>
      <c r="G537" s="118"/>
      <c r="H537" s="16"/>
      <c r="I537" s="16"/>
    </row>
    <row r="538" spans="1:9" x14ac:dyDescent="0.35">
      <c r="A538" s="118"/>
      <c r="B538" s="118"/>
      <c r="C538" s="118"/>
      <c r="D538" s="118"/>
      <c r="E538" s="118"/>
      <c r="F538" s="118"/>
      <c r="G538" s="118"/>
      <c r="H538" s="16"/>
      <c r="I538" s="16"/>
    </row>
    <row r="539" spans="1:9" x14ac:dyDescent="0.35">
      <c r="A539" s="68" t="s">
        <v>254</v>
      </c>
      <c r="B539" s="68"/>
      <c r="C539" s="68"/>
      <c r="D539" s="68"/>
      <c r="E539" s="68"/>
      <c r="F539" s="68"/>
      <c r="H539" s="14"/>
      <c r="I539" s="52"/>
    </row>
    <row r="540" spans="1:9" x14ac:dyDescent="0.35">
      <c r="A540" s="118"/>
      <c r="B540" s="118"/>
      <c r="C540" s="118"/>
      <c r="D540" s="118"/>
      <c r="E540" s="118"/>
      <c r="F540" s="118"/>
      <c r="G540" s="118"/>
      <c r="H540" s="16"/>
      <c r="I540" s="16"/>
    </row>
    <row r="541" spans="1:9" x14ac:dyDescent="0.35">
      <c r="A541" s="118"/>
      <c r="B541" s="118"/>
      <c r="C541" s="118"/>
      <c r="D541" s="118"/>
      <c r="E541" s="118"/>
      <c r="F541" s="118"/>
      <c r="G541" s="118"/>
      <c r="H541" s="16"/>
      <c r="I541" s="16"/>
    </row>
    <row r="542" spans="1:9" x14ac:dyDescent="0.35">
      <c r="A542" s="118"/>
      <c r="B542" s="118"/>
      <c r="C542" s="118"/>
      <c r="D542" s="118"/>
      <c r="E542" s="118"/>
      <c r="F542" s="118"/>
      <c r="G542" s="118"/>
      <c r="H542" s="16"/>
      <c r="I542" s="16"/>
    </row>
    <row r="543" spans="1:9" x14ac:dyDescent="0.35">
      <c r="A543" s="68" t="s">
        <v>255</v>
      </c>
      <c r="B543" s="68"/>
      <c r="C543" s="68"/>
      <c r="D543" s="68"/>
      <c r="E543" s="68"/>
      <c r="F543" s="68"/>
      <c r="H543" s="14"/>
      <c r="I543" s="52"/>
    </row>
    <row r="544" spans="1:9" x14ac:dyDescent="0.35">
      <c r="A544" s="118"/>
      <c r="B544" s="118"/>
      <c r="C544" s="118"/>
      <c r="D544" s="118"/>
      <c r="E544" s="118"/>
      <c r="F544" s="118"/>
      <c r="G544" s="118"/>
      <c r="H544" s="16"/>
      <c r="I544" s="16"/>
    </row>
    <row r="545" spans="1:9" x14ac:dyDescent="0.35">
      <c r="A545" s="118"/>
      <c r="B545" s="118"/>
      <c r="C545" s="118"/>
      <c r="D545" s="118"/>
      <c r="E545" s="118"/>
      <c r="F545" s="118"/>
      <c r="G545" s="118"/>
      <c r="H545" s="16"/>
      <c r="I545" s="16"/>
    </row>
    <row r="546" spans="1:9" x14ac:dyDescent="0.35">
      <c r="A546" s="118"/>
      <c r="B546" s="118"/>
      <c r="C546" s="118"/>
      <c r="D546" s="118"/>
      <c r="E546" s="118"/>
      <c r="F546" s="118"/>
      <c r="G546" s="118"/>
      <c r="H546" s="16"/>
      <c r="I546" s="16"/>
    </row>
    <row r="547" spans="1:9" x14ac:dyDescent="0.35">
      <c r="H547" s="14"/>
    </row>
    <row r="548" spans="1:9" x14ac:dyDescent="0.35">
      <c r="B548" s="6"/>
      <c r="C548" s="6"/>
      <c r="D548" s="6"/>
      <c r="E548" s="6"/>
      <c r="F548" s="6"/>
      <c r="G548" s="6"/>
      <c r="H548" s="13"/>
    </row>
    <row r="549" spans="1:9" x14ac:dyDescent="0.35">
      <c r="A549" s="68" t="s">
        <v>256</v>
      </c>
      <c r="B549" s="68"/>
      <c r="C549" s="68"/>
      <c r="D549" s="68"/>
      <c r="E549" s="68"/>
      <c r="F549" s="68"/>
      <c r="G549" s="68"/>
      <c r="H549" s="68"/>
      <c r="I549" s="68"/>
    </row>
    <row r="550" spans="1:9" x14ac:dyDescent="0.35">
      <c r="A550" s="17"/>
      <c r="B550" s="17"/>
      <c r="C550" s="17"/>
      <c r="D550" s="17"/>
      <c r="E550" s="17"/>
      <c r="F550" s="17"/>
      <c r="G550" s="17"/>
    </row>
    <row r="551" spans="1:9" x14ac:dyDescent="0.35">
      <c r="A551" s="17" t="s">
        <v>257</v>
      </c>
    </row>
    <row r="552" spans="1:9" x14ac:dyDescent="0.35">
      <c r="A552" s="158"/>
      <c r="B552" s="158"/>
      <c r="C552" s="158"/>
      <c r="D552" s="158"/>
      <c r="E552" s="158"/>
      <c r="F552" s="158"/>
      <c r="G552" s="158"/>
      <c r="H552" s="158"/>
      <c r="I552" s="158"/>
    </row>
    <row r="553" spans="1:9" x14ac:dyDescent="0.35">
      <c r="A553" s="158"/>
      <c r="B553" s="158"/>
      <c r="C553" s="158"/>
      <c r="D553" s="158"/>
      <c r="E553" s="158"/>
      <c r="F553" s="158"/>
      <c r="G553" s="158"/>
      <c r="H553" s="158"/>
      <c r="I553" s="158"/>
    </row>
    <row r="554" spans="1:9" x14ac:dyDescent="0.35">
      <c r="A554" s="158"/>
      <c r="B554" s="158"/>
      <c r="C554" s="158"/>
      <c r="D554" s="158"/>
      <c r="E554" s="158"/>
      <c r="F554" s="158"/>
      <c r="G554" s="158"/>
      <c r="H554" s="158"/>
      <c r="I554" s="158"/>
    </row>
    <row r="555" spans="1:9" x14ac:dyDescent="0.35">
      <c r="A555" s="158"/>
      <c r="B555" s="158"/>
      <c r="C555" s="158"/>
      <c r="D555" s="158"/>
      <c r="E555" s="158"/>
      <c r="F555" s="158"/>
      <c r="G555" s="158"/>
      <c r="H555" s="158"/>
      <c r="I555" s="158"/>
    </row>
    <row r="556" spans="1:9" x14ac:dyDescent="0.35">
      <c r="A556" s="158"/>
      <c r="B556" s="158"/>
      <c r="C556" s="158"/>
      <c r="D556" s="158"/>
      <c r="E556" s="158"/>
      <c r="F556" s="158"/>
      <c r="G556" s="158"/>
      <c r="H556" s="158"/>
      <c r="I556" s="158"/>
    </row>
    <row r="557" spans="1:9" x14ac:dyDescent="0.35">
      <c r="A557" s="158"/>
      <c r="B557" s="158"/>
      <c r="C557" s="158"/>
      <c r="D557" s="158"/>
      <c r="E557" s="158"/>
      <c r="F557" s="158"/>
      <c r="G557" s="158"/>
      <c r="H557" s="158"/>
      <c r="I557" s="158"/>
    </row>
    <row r="558" spans="1:9" x14ac:dyDescent="0.35">
      <c r="A558" s="158"/>
      <c r="B558" s="158"/>
      <c r="C558" s="158"/>
      <c r="D558" s="158"/>
      <c r="E558" s="158"/>
      <c r="F558" s="158"/>
      <c r="G558" s="158"/>
      <c r="H558" s="158"/>
      <c r="I558" s="158"/>
    </row>
    <row r="559" spans="1:9" x14ac:dyDescent="0.35">
      <c r="A559" s="158"/>
      <c r="B559" s="158"/>
      <c r="C559" s="158"/>
      <c r="D559" s="158"/>
      <c r="E559" s="158"/>
      <c r="F559" s="158"/>
      <c r="G559" s="158"/>
      <c r="H559" s="158"/>
      <c r="I559" s="158"/>
    </row>
    <row r="560" spans="1:9" x14ac:dyDescent="0.35">
      <c r="A560" s="21"/>
      <c r="B560" s="21"/>
      <c r="C560" s="21"/>
      <c r="D560" s="21"/>
      <c r="E560" s="21"/>
      <c r="F560" s="21"/>
      <c r="G560" s="21"/>
      <c r="H560" s="21"/>
      <c r="I560" s="21"/>
    </row>
    <row r="561" spans="1:9" x14ac:dyDescent="0.35">
      <c r="A561" s="70" t="s">
        <v>258</v>
      </c>
      <c r="B561" s="70"/>
      <c r="C561" s="70"/>
      <c r="D561" s="9"/>
      <c r="E561" s="9"/>
      <c r="F561" s="9"/>
      <c r="G561" s="9"/>
      <c r="H561" s="9"/>
      <c r="I561" s="9"/>
    </row>
    <row r="562" spans="1:9" x14ac:dyDescent="0.35">
      <c r="A562" s="158"/>
      <c r="B562" s="158"/>
      <c r="C562" s="158"/>
      <c r="D562" s="158"/>
      <c r="E562" s="158"/>
      <c r="F562" s="158"/>
      <c r="G562" s="158"/>
      <c r="H562" s="158"/>
      <c r="I562" s="158"/>
    </row>
    <row r="563" spans="1:9" x14ac:dyDescent="0.35">
      <c r="A563" s="158"/>
      <c r="B563" s="158"/>
      <c r="C563" s="158"/>
      <c r="D563" s="158"/>
      <c r="E563" s="158"/>
      <c r="F563" s="158"/>
      <c r="G563" s="158"/>
      <c r="H563" s="158"/>
      <c r="I563" s="158"/>
    </row>
    <row r="564" spans="1:9" x14ac:dyDescent="0.35">
      <c r="A564" s="158"/>
      <c r="B564" s="158"/>
      <c r="C564" s="158"/>
      <c r="D564" s="158"/>
      <c r="E564" s="158"/>
      <c r="F564" s="158"/>
      <c r="G564" s="158"/>
      <c r="H564" s="158"/>
      <c r="I564" s="158"/>
    </row>
    <row r="565" spans="1:9" x14ac:dyDescent="0.35">
      <c r="A565" s="158"/>
      <c r="B565" s="158"/>
      <c r="C565" s="158"/>
      <c r="D565" s="158"/>
      <c r="E565" s="158"/>
      <c r="F565" s="158"/>
      <c r="G565" s="158"/>
      <c r="H565" s="158"/>
      <c r="I565" s="158"/>
    </row>
    <row r="566" spans="1:9" x14ac:dyDescent="0.35">
      <c r="A566" s="158"/>
      <c r="B566" s="158"/>
      <c r="C566" s="158"/>
      <c r="D566" s="158"/>
      <c r="E566" s="158"/>
      <c r="F566" s="158"/>
      <c r="G566" s="158"/>
      <c r="H566" s="158"/>
      <c r="I566" s="158"/>
    </row>
    <row r="567" spans="1:9" x14ac:dyDescent="0.35">
      <c r="A567" s="158"/>
      <c r="B567" s="158"/>
      <c r="C567" s="158"/>
      <c r="D567" s="158"/>
      <c r="E567" s="158"/>
      <c r="F567" s="158"/>
      <c r="G567" s="158"/>
      <c r="H567" s="158"/>
      <c r="I567" s="158"/>
    </row>
    <row r="568" spans="1:9" x14ac:dyDescent="0.35">
      <c r="A568" s="158"/>
      <c r="B568" s="158"/>
      <c r="C568" s="158"/>
      <c r="D568" s="158"/>
      <c r="E568" s="158"/>
      <c r="F568" s="158"/>
      <c r="G568" s="158"/>
      <c r="H568" s="158"/>
      <c r="I568" s="158"/>
    </row>
    <row r="569" spans="1:9" ht="15" customHeight="1" x14ac:dyDescent="0.35">
      <c r="A569" s="158"/>
      <c r="B569" s="158"/>
      <c r="C569" s="158"/>
      <c r="D569" s="158"/>
      <c r="E569" s="158"/>
      <c r="F569" s="158"/>
      <c r="G569" s="158"/>
      <c r="H569" s="158"/>
      <c r="I569" s="158"/>
    </row>
    <row r="570" spans="1:9" x14ac:dyDescent="0.35">
      <c r="B570" s="9"/>
      <c r="C570" s="9"/>
      <c r="D570" s="9"/>
      <c r="E570" s="9"/>
      <c r="F570" s="9"/>
      <c r="G570" s="9"/>
      <c r="H570" s="9"/>
      <c r="I570" s="9"/>
    </row>
    <row r="571" spans="1:9" x14ac:dyDescent="0.35">
      <c r="B571" s="9"/>
      <c r="C571" s="9"/>
      <c r="D571" s="9"/>
      <c r="E571" s="9"/>
      <c r="F571" s="9"/>
      <c r="G571" s="9"/>
      <c r="H571" s="9"/>
      <c r="I571" s="9"/>
    </row>
    <row r="572" spans="1:9" ht="15" customHeight="1" x14ac:dyDescent="0.35">
      <c r="A572" s="89" t="s">
        <v>259</v>
      </c>
      <c r="B572" s="89"/>
      <c r="C572" s="89"/>
      <c r="D572" s="89"/>
      <c r="E572" s="89"/>
      <c r="F572" s="9"/>
      <c r="G572" s="87"/>
      <c r="H572" s="9"/>
      <c r="I572" s="9"/>
    </row>
    <row r="573" spans="1:9" x14ac:dyDescent="0.35">
      <c r="A573" s="89"/>
      <c r="B573" s="89"/>
      <c r="C573" s="89"/>
      <c r="D573" s="89"/>
      <c r="E573" s="89"/>
      <c r="F573" s="9"/>
      <c r="G573" s="88"/>
      <c r="H573" s="9"/>
      <c r="I573" s="9"/>
    </row>
    <row r="574" spans="1:9" x14ac:dyDescent="0.35">
      <c r="B574" s="9"/>
      <c r="C574" s="9"/>
      <c r="D574" s="9"/>
      <c r="E574" s="9"/>
      <c r="F574" s="9"/>
      <c r="G574" s="9"/>
      <c r="H574" s="9"/>
      <c r="I574" s="9"/>
    </row>
    <row r="575" spans="1:9" x14ac:dyDescent="0.35">
      <c r="A575" s="89" t="s">
        <v>260</v>
      </c>
      <c r="B575" s="89"/>
      <c r="C575" s="89"/>
      <c r="D575" s="89"/>
      <c r="E575" s="89"/>
      <c r="F575" s="9"/>
      <c r="G575" s="87"/>
      <c r="H575" s="9"/>
      <c r="I575" s="9"/>
    </row>
    <row r="576" spans="1:9" x14ac:dyDescent="0.35">
      <c r="A576" s="89"/>
      <c r="B576" s="89"/>
      <c r="C576" s="89"/>
      <c r="D576" s="89"/>
      <c r="E576" s="89"/>
      <c r="F576" s="9"/>
      <c r="G576" s="88"/>
      <c r="H576" s="9"/>
      <c r="I576" s="9"/>
    </row>
    <row r="577" spans="1:9" x14ac:dyDescent="0.35">
      <c r="B577" s="9"/>
      <c r="C577" s="9"/>
      <c r="D577" s="9"/>
      <c r="E577" s="9"/>
      <c r="F577" s="9"/>
      <c r="G577" s="9"/>
      <c r="H577" s="9"/>
      <c r="I577" s="9"/>
    </row>
    <row r="578" spans="1:9" ht="15" customHeight="1" x14ac:dyDescent="0.35">
      <c r="B578" s="9"/>
      <c r="C578" s="9"/>
      <c r="D578" s="9"/>
      <c r="E578" s="9"/>
      <c r="F578" s="9"/>
      <c r="G578" s="9"/>
      <c r="H578" s="9"/>
      <c r="I578" s="9"/>
    </row>
    <row r="579" spans="1:9" x14ac:dyDescent="0.35">
      <c r="B579" s="18"/>
      <c r="C579" s="18"/>
      <c r="D579" s="18"/>
      <c r="E579" s="18"/>
      <c r="F579" s="18"/>
      <c r="G579" s="12"/>
    </row>
    <row r="580" spans="1:9" x14ac:dyDescent="0.35">
      <c r="A580" s="89" t="s">
        <v>299</v>
      </c>
      <c r="B580" s="157"/>
      <c r="C580" s="157"/>
      <c r="D580" s="157"/>
      <c r="E580" s="157"/>
      <c r="F580" s="157"/>
      <c r="G580" s="157"/>
      <c r="H580" s="157"/>
      <c r="I580" s="157"/>
    </row>
    <row r="581" spans="1:9" x14ac:dyDescent="0.35">
      <c r="A581" s="157"/>
      <c r="B581" s="157"/>
      <c r="C581" s="157"/>
      <c r="D581" s="157"/>
      <c r="E581" s="157"/>
      <c r="F581" s="157"/>
      <c r="G581" s="157"/>
      <c r="H581" s="157"/>
      <c r="I581" s="157"/>
    </row>
    <row r="582" spans="1:9" x14ac:dyDescent="0.35">
      <c r="A582" s="158"/>
      <c r="B582" s="158"/>
      <c r="C582" s="158"/>
      <c r="D582" s="158"/>
      <c r="E582" s="158"/>
      <c r="F582" s="158"/>
      <c r="G582" s="158"/>
      <c r="H582" s="158"/>
      <c r="I582" s="158"/>
    </row>
    <row r="583" spans="1:9" x14ac:dyDescent="0.35">
      <c r="A583" s="158"/>
      <c r="B583" s="158"/>
      <c r="C583" s="158"/>
      <c r="D583" s="158"/>
      <c r="E583" s="158"/>
      <c r="F583" s="158"/>
      <c r="G583" s="158"/>
      <c r="H583" s="158"/>
      <c r="I583" s="158"/>
    </row>
    <row r="584" spans="1:9" x14ac:dyDescent="0.35">
      <c r="A584" s="158"/>
      <c r="B584" s="158"/>
      <c r="C584" s="158"/>
      <c r="D584" s="158"/>
      <c r="E584" s="158"/>
      <c r="F584" s="158"/>
      <c r="G584" s="158"/>
      <c r="H584" s="158"/>
      <c r="I584" s="158"/>
    </row>
    <row r="585" spans="1:9" x14ac:dyDescent="0.35">
      <c r="A585" s="158"/>
      <c r="B585" s="158"/>
      <c r="C585" s="158"/>
      <c r="D585" s="158"/>
      <c r="E585" s="158"/>
      <c r="F585" s="158"/>
      <c r="G585" s="158"/>
      <c r="H585" s="158"/>
      <c r="I585" s="158"/>
    </row>
    <row r="586" spans="1:9" x14ac:dyDescent="0.35">
      <c r="A586" s="158"/>
      <c r="B586" s="158"/>
      <c r="C586" s="158"/>
      <c r="D586" s="158"/>
      <c r="E586" s="158"/>
      <c r="F586" s="158"/>
      <c r="G586" s="158"/>
      <c r="H586" s="158"/>
      <c r="I586" s="158"/>
    </row>
    <row r="587" spans="1:9" x14ac:dyDescent="0.35">
      <c r="A587" s="158"/>
      <c r="B587" s="158"/>
      <c r="C587" s="158"/>
      <c r="D587" s="158"/>
      <c r="E587" s="158"/>
      <c r="F587" s="158"/>
      <c r="G587" s="158"/>
      <c r="H587" s="158"/>
      <c r="I587" s="158"/>
    </row>
    <row r="588" spans="1:9" x14ac:dyDescent="0.35">
      <c r="A588" s="158"/>
      <c r="B588" s="158"/>
      <c r="C588" s="158"/>
      <c r="D588" s="158"/>
      <c r="E588" s="158"/>
      <c r="F588" s="158"/>
      <c r="G588" s="158"/>
      <c r="H588" s="158"/>
      <c r="I588" s="158"/>
    </row>
    <row r="589" spans="1:9" x14ac:dyDescent="0.35">
      <c r="A589" s="158"/>
      <c r="B589" s="158"/>
      <c r="C589" s="158"/>
      <c r="D589" s="158"/>
      <c r="E589" s="158"/>
      <c r="F589" s="158"/>
      <c r="G589" s="158"/>
      <c r="H589" s="158"/>
      <c r="I589" s="158"/>
    </row>
    <row r="590" spans="1:9" x14ac:dyDescent="0.35">
      <c r="A590" s="158"/>
      <c r="B590" s="158"/>
      <c r="C590" s="158"/>
      <c r="D590" s="158"/>
      <c r="E590" s="158"/>
      <c r="F590" s="158"/>
      <c r="G590" s="158"/>
      <c r="H590" s="158"/>
      <c r="I590" s="158"/>
    </row>
    <row r="591" spans="1:9" x14ac:dyDescent="0.35">
      <c r="A591" s="158"/>
      <c r="B591" s="158"/>
      <c r="C591" s="158"/>
      <c r="D591" s="158"/>
      <c r="E591" s="158"/>
      <c r="F591" s="158"/>
      <c r="G591" s="158"/>
      <c r="H591" s="158"/>
      <c r="I591" s="158"/>
    </row>
    <row r="592" spans="1:9" x14ac:dyDescent="0.35">
      <c r="A592" s="158"/>
      <c r="B592" s="158"/>
      <c r="C592" s="158"/>
      <c r="D592" s="158"/>
      <c r="E592" s="158"/>
      <c r="F592" s="158"/>
      <c r="G592" s="158"/>
      <c r="H592" s="158"/>
      <c r="I592" s="158"/>
    </row>
    <row r="593" spans="1:9" x14ac:dyDescent="0.35">
      <c r="A593" s="158"/>
      <c r="B593" s="158"/>
      <c r="C593" s="158"/>
      <c r="D593" s="158"/>
      <c r="E593" s="158"/>
      <c r="F593" s="158"/>
      <c r="G593" s="158"/>
      <c r="H593" s="158"/>
      <c r="I593" s="158"/>
    </row>
    <row r="594" spans="1:9" x14ac:dyDescent="0.35">
      <c r="A594" s="158"/>
      <c r="B594" s="158"/>
      <c r="C594" s="158"/>
      <c r="D594" s="158"/>
      <c r="E594" s="158"/>
      <c r="F594" s="158"/>
      <c r="G594" s="158"/>
      <c r="H594" s="158"/>
      <c r="I594" s="158"/>
    </row>
    <row r="595" spans="1:9" x14ac:dyDescent="0.35">
      <c r="A595" s="158"/>
      <c r="B595" s="158"/>
      <c r="C595" s="158"/>
      <c r="D595" s="158"/>
      <c r="E595" s="158"/>
      <c r="F595" s="158"/>
      <c r="G595" s="158"/>
      <c r="H595" s="158"/>
      <c r="I595" s="158"/>
    </row>
    <row r="596" spans="1:9" x14ac:dyDescent="0.35">
      <c r="A596" s="158"/>
      <c r="B596" s="158"/>
      <c r="C596" s="158"/>
      <c r="D596" s="158"/>
      <c r="E596" s="158"/>
      <c r="F596" s="158"/>
      <c r="G596" s="158"/>
      <c r="H596" s="158"/>
      <c r="I596" s="158"/>
    </row>
    <row r="597" spans="1:9" x14ac:dyDescent="0.35">
      <c r="A597" s="49"/>
      <c r="B597" s="49"/>
      <c r="C597" s="49"/>
      <c r="D597" s="49"/>
      <c r="E597" s="49"/>
      <c r="F597" s="49"/>
      <c r="G597" s="49"/>
      <c r="H597" s="49"/>
      <c r="I597" s="49"/>
    </row>
    <row r="598" spans="1:9" ht="15" customHeight="1" x14ac:dyDescent="0.35">
      <c r="A598" s="49"/>
      <c r="B598" s="49"/>
      <c r="C598" s="49"/>
      <c r="D598" s="49"/>
      <c r="E598" s="49"/>
      <c r="F598" s="49"/>
      <c r="G598" s="49"/>
      <c r="H598" s="49"/>
      <c r="I598" s="49"/>
    </row>
    <row r="599" spans="1:9" x14ac:dyDescent="0.35">
      <c r="A599" s="130" t="s">
        <v>261</v>
      </c>
      <c r="B599" s="130"/>
      <c r="C599" s="130"/>
      <c r="D599" s="130"/>
      <c r="E599" s="130"/>
      <c r="F599" s="130"/>
      <c r="G599" s="130"/>
      <c r="H599" s="130"/>
      <c r="I599" s="130"/>
    </row>
    <row r="600" spans="1:9" x14ac:dyDescent="0.35">
      <c r="A600" s="130"/>
      <c r="B600" s="130"/>
      <c r="C600" s="130"/>
      <c r="D600" s="130"/>
      <c r="E600" s="130"/>
      <c r="F600" s="130"/>
      <c r="G600" s="130"/>
      <c r="H600" s="130"/>
      <c r="I600" s="130"/>
    </row>
    <row r="601" spans="1:9" x14ac:dyDescent="0.35">
      <c r="A601" s="49"/>
      <c r="B601" s="49"/>
      <c r="C601" s="49"/>
      <c r="D601" s="49"/>
      <c r="E601" s="49"/>
      <c r="F601" s="49"/>
      <c r="G601" s="49"/>
      <c r="H601" s="49"/>
      <c r="I601" s="49"/>
    </row>
    <row r="602" spans="1:9" x14ac:dyDescent="0.35">
      <c r="A602" s="158"/>
      <c r="B602" s="158"/>
      <c r="C602" s="158"/>
      <c r="D602" s="158"/>
      <c r="E602" s="158"/>
      <c r="F602" s="158"/>
      <c r="G602" s="158"/>
      <c r="H602" s="158"/>
      <c r="I602" s="158"/>
    </row>
    <row r="603" spans="1:9" x14ac:dyDescent="0.35">
      <c r="A603" s="158"/>
      <c r="B603" s="158"/>
      <c r="C603" s="158"/>
      <c r="D603" s="158"/>
      <c r="E603" s="158"/>
      <c r="F603" s="158"/>
      <c r="G603" s="158"/>
      <c r="H603" s="158"/>
      <c r="I603" s="158"/>
    </row>
    <row r="604" spans="1:9" x14ac:dyDescent="0.35">
      <c r="A604" s="158"/>
      <c r="B604" s="158"/>
      <c r="C604" s="158"/>
      <c r="D604" s="158"/>
      <c r="E604" s="158"/>
      <c r="F604" s="158"/>
      <c r="G604" s="158"/>
      <c r="H604" s="158"/>
      <c r="I604" s="158"/>
    </row>
    <row r="605" spans="1:9" x14ac:dyDescent="0.35">
      <c r="A605" s="158"/>
      <c r="B605" s="158"/>
      <c r="C605" s="158"/>
      <c r="D605" s="158"/>
      <c r="E605" s="158"/>
      <c r="F605" s="158"/>
      <c r="G605" s="158"/>
      <c r="H605" s="158"/>
      <c r="I605" s="158"/>
    </row>
    <row r="606" spans="1:9" x14ac:dyDescent="0.35">
      <c r="A606" s="158"/>
      <c r="B606" s="158"/>
      <c r="C606" s="158"/>
      <c r="D606" s="158"/>
      <c r="E606" s="158"/>
      <c r="F606" s="158"/>
      <c r="G606" s="158"/>
      <c r="H606" s="158"/>
      <c r="I606" s="158"/>
    </row>
    <row r="607" spans="1:9" x14ac:dyDescent="0.35">
      <c r="A607" s="158"/>
      <c r="B607" s="158"/>
      <c r="C607" s="158"/>
      <c r="D607" s="158"/>
      <c r="E607" s="158"/>
      <c r="F607" s="158"/>
      <c r="G607" s="158"/>
      <c r="H607" s="158"/>
      <c r="I607" s="158"/>
    </row>
    <row r="608" spans="1:9" x14ac:dyDescent="0.35">
      <c r="A608" s="158"/>
      <c r="B608" s="158"/>
      <c r="C608" s="158"/>
      <c r="D608" s="158"/>
      <c r="E608" s="158"/>
      <c r="F608" s="158"/>
      <c r="G608" s="158"/>
      <c r="H608" s="158"/>
      <c r="I608" s="158"/>
    </row>
    <row r="609" spans="1:9" x14ac:dyDescent="0.35">
      <c r="A609" s="158"/>
      <c r="B609" s="158"/>
      <c r="C609" s="158"/>
      <c r="D609" s="158"/>
      <c r="E609" s="158"/>
      <c r="F609" s="158"/>
      <c r="G609" s="158"/>
      <c r="H609" s="158"/>
      <c r="I609" s="158"/>
    </row>
    <row r="610" spans="1:9" x14ac:dyDescent="0.35">
      <c r="A610" s="158"/>
      <c r="B610" s="158"/>
      <c r="C610" s="158"/>
      <c r="D610" s="158"/>
      <c r="E610" s="158"/>
      <c r="F610" s="158"/>
      <c r="G610" s="158"/>
      <c r="H610" s="158"/>
      <c r="I610" s="158"/>
    </row>
    <row r="611" spans="1:9" x14ac:dyDescent="0.35">
      <c r="A611" s="158"/>
      <c r="B611" s="158"/>
      <c r="C611" s="158"/>
      <c r="D611" s="158"/>
      <c r="E611" s="158"/>
      <c r="F611" s="158"/>
      <c r="G611" s="158"/>
      <c r="H611" s="158"/>
      <c r="I611" s="158"/>
    </row>
    <row r="612" spans="1:9" x14ac:dyDescent="0.35">
      <c r="A612" s="158"/>
      <c r="B612" s="158"/>
      <c r="C612" s="158"/>
      <c r="D612" s="158"/>
      <c r="E612" s="158"/>
      <c r="F612" s="158"/>
      <c r="G612" s="158"/>
      <c r="H612" s="158"/>
      <c r="I612" s="158"/>
    </row>
    <row r="613" spans="1:9" x14ac:dyDescent="0.35">
      <c r="A613" s="158"/>
      <c r="B613" s="158"/>
      <c r="C613" s="158"/>
      <c r="D613" s="158"/>
      <c r="E613" s="158"/>
      <c r="F613" s="158"/>
      <c r="G613" s="158"/>
      <c r="H613" s="158"/>
      <c r="I613" s="158"/>
    </row>
    <row r="614" spans="1:9" x14ac:dyDescent="0.35">
      <c r="A614" s="158"/>
      <c r="B614" s="158"/>
      <c r="C614" s="158"/>
      <c r="D614" s="158"/>
      <c r="E614" s="158"/>
      <c r="F614" s="158"/>
      <c r="G614" s="158"/>
      <c r="H614" s="158"/>
      <c r="I614" s="158"/>
    </row>
    <row r="615" spans="1:9" x14ac:dyDescent="0.35">
      <c r="A615" s="158"/>
      <c r="B615" s="158"/>
      <c r="C615" s="158"/>
      <c r="D615" s="158"/>
      <c r="E615" s="158"/>
      <c r="F615" s="158"/>
      <c r="G615" s="158"/>
      <c r="H615" s="158"/>
      <c r="I615" s="158"/>
    </row>
    <row r="616" spans="1:9" x14ac:dyDescent="0.35">
      <c r="A616" s="158"/>
      <c r="B616" s="158"/>
      <c r="C616" s="158"/>
      <c r="D616" s="158"/>
      <c r="E616" s="158"/>
      <c r="F616" s="158"/>
      <c r="G616" s="158"/>
      <c r="H616" s="158"/>
      <c r="I616" s="158"/>
    </row>
    <row r="617" spans="1:9" x14ac:dyDescent="0.35">
      <c r="A617" s="158"/>
      <c r="B617" s="158"/>
      <c r="C617" s="158"/>
      <c r="D617" s="158"/>
      <c r="E617" s="158"/>
      <c r="F617" s="158"/>
      <c r="G617" s="158"/>
      <c r="H617" s="158"/>
      <c r="I617" s="158"/>
    </row>
    <row r="618" spans="1:9" x14ac:dyDescent="0.35">
      <c r="A618" s="158"/>
      <c r="B618" s="158"/>
      <c r="C618" s="158"/>
      <c r="D618" s="158"/>
      <c r="E618" s="158"/>
      <c r="F618" s="158"/>
      <c r="G618" s="158"/>
      <c r="H618" s="158"/>
      <c r="I618" s="158"/>
    </row>
    <row r="619" spans="1:9" x14ac:dyDescent="0.35">
      <c r="A619" s="158"/>
      <c r="B619" s="158"/>
      <c r="C619" s="158"/>
      <c r="D619" s="158"/>
      <c r="E619" s="158"/>
      <c r="F619" s="158"/>
      <c r="G619" s="158"/>
      <c r="H619" s="158"/>
      <c r="I619" s="158"/>
    </row>
    <row r="620" spans="1:9" x14ac:dyDescent="0.35">
      <c r="A620" s="158"/>
      <c r="B620" s="158"/>
      <c r="C620" s="158"/>
      <c r="D620" s="158"/>
      <c r="E620" s="158"/>
      <c r="F620" s="158"/>
      <c r="G620" s="158"/>
      <c r="H620" s="158"/>
      <c r="I620" s="158"/>
    </row>
    <row r="621" spans="1:9" x14ac:dyDescent="0.35">
      <c r="A621" s="158"/>
      <c r="B621" s="158"/>
      <c r="C621" s="158"/>
      <c r="D621" s="158"/>
      <c r="E621" s="158"/>
      <c r="F621" s="158"/>
      <c r="G621" s="158"/>
      <c r="H621" s="158"/>
      <c r="I621" s="158"/>
    </row>
    <row r="622" spans="1:9" x14ac:dyDescent="0.35">
      <c r="A622" s="158"/>
      <c r="B622" s="158"/>
      <c r="C622" s="158"/>
      <c r="D622" s="158"/>
      <c r="E622" s="158"/>
      <c r="F622" s="158"/>
      <c r="G622" s="158"/>
      <c r="H622" s="158"/>
      <c r="I622" s="158"/>
    </row>
    <row r="623" spans="1:9" x14ac:dyDescent="0.35">
      <c r="A623" s="158"/>
      <c r="B623" s="158"/>
      <c r="C623" s="158"/>
      <c r="D623" s="158"/>
      <c r="E623" s="158"/>
      <c r="F623" s="158"/>
      <c r="G623" s="158"/>
      <c r="H623" s="158"/>
      <c r="I623" s="158"/>
    </row>
    <row r="624" spans="1:9" x14ac:dyDescent="0.35">
      <c r="A624" s="158"/>
      <c r="B624" s="158"/>
      <c r="C624" s="158"/>
      <c r="D624" s="158"/>
      <c r="E624" s="158"/>
      <c r="F624" s="158"/>
      <c r="G624" s="158"/>
      <c r="H624" s="158"/>
      <c r="I624" s="158"/>
    </row>
    <row r="625" spans="1:9" x14ac:dyDescent="0.35">
      <c r="A625" s="158"/>
      <c r="B625" s="158"/>
      <c r="C625" s="158"/>
      <c r="D625" s="158"/>
      <c r="E625" s="158"/>
      <c r="F625" s="158"/>
      <c r="G625" s="158"/>
      <c r="H625" s="158"/>
      <c r="I625" s="158"/>
    </row>
    <row r="626" spans="1:9" x14ac:dyDescent="0.35">
      <c r="A626" s="158"/>
      <c r="B626" s="158"/>
      <c r="C626" s="158"/>
      <c r="D626" s="158"/>
      <c r="E626" s="158"/>
      <c r="F626" s="158"/>
      <c r="G626" s="158"/>
      <c r="H626" s="158"/>
      <c r="I626" s="158"/>
    </row>
    <row r="627" spans="1:9" x14ac:dyDescent="0.35">
      <c r="A627" s="158"/>
      <c r="B627" s="158"/>
      <c r="C627" s="158"/>
      <c r="D627" s="158"/>
      <c r="E627" s="158"/>
      <c r="F627" s="158"/>
      <c r="G627" s="158"/>
      <c r="H627" s="158"/>
      <c r="I627" s="158"/>
    </row>
    <row r="628" spans="1:9" x14ac:dyDescent="0.35">
      <c r="A628" s="24"/>
      <c r="B628" s="24"/>
      <c r="C628" s="24"/>
      <c r="D628" s="24"/>
      <c r="E628" s="24"/>
      <c r="F628" s="24"/>
      <c r="G628" s="24"/>
      <c r="H628" s="24"/>
      <c r="I628" s="24"/>
    </row>
    <row r="629" spans="1:9" x14ac:dyDescent="0.35">
      <c r="A629" s="24"/>
      <c r="B629" s="24"/>
      <c r="C629" s="24"/>
      <c r="D629" s="24"/>
      <c r="E629" s="24"/>
      <c r="F629" s="24"/>
      <c r="G629" s="24"/>
      <c r="H629" s="24"/>
      <c r="I629" s="24"/>
    </row>
    <row r="630" spans="1:9" x14ac:dyDescent="0.35">
      <c r="A630" s="24"/>
      <c r="B630" s="24"/>
      <c r="C630" s="24"/>
      <c r="D630" s="24"/>
      <c r="E630" s="24"/>
      <c r="F630" s="24"/>
      <c r="G630" s="24"/>
      <c r="H630" s="24"/>
      <c r="I630" s="24"/>
    </row>
    <row r="631" spans="1:9" x14ac:dyDescent="0.35">
      <c r="A631" s="24"/>
      <c r="B631" s="24"/>
      <c r="C631" s="24"/>
      <c r="D631" s="24"/>
      <c r="E631" s="24"/>
      <c r="F631" s="24"/>
      <c r="G631" s="24"/>
      <c r="H631" s="24"/>
      <c r="I631" s="24"/>
    </row>
    <row r="632" spans="1:9" x14ac:dyDescent="0.35">
      <c r="A632" s="24"/>
      <c r="B632" s="24"/>
      <c r="C632" s="24"/>
      <c r="D632" s="24"/>
      <c r="E632" s="24"/>
      <c r="F632" s="24"/>
      <c r="G632" s="24"/>
      <c r="H632" s="24"/>
      <c r="I632" s="24"/>
    </row>
    <row r="633" spans="1:9" x14ac:dyDescent="0.35">
      <c r="A633" s="24"/>
      <c r="B633" s="24"/>
      <c r="C633" s="24"/>
      <c r="D633" s="24"/>
      <c r="E633" s="24"/>
      <c r="F633" s="24"/>
      <c r="G633" s="24"/>
      <c r="H633" s="24"/>
      <c r="I633" s="24"/>
    </row>
    <row r="634" spans="1:9" x14ac:dyDescent="0.35">
      <c r="A634" s="24"/>
      <c r="B634" s="24"/>
      <c r="C634" s="24"/>
      <c r="D634" s="24"/>
      <c r="E634" s="24"/>
      <c r="F634" s="24"/>
      <c r="G634" s="24"/>
      <c r="H634" s="24"/>
      <c r="I634" s="24"/>
    </row>
    <row r="635" spans="1:9" x14ac:dyDescent="0.35">
      <c r="A635" s="24"/>
      <c r="B635" s="24"/>
      <c r="C635" s="24"/>
      <c r="D635" s="24"/>
      <c r="E635" s="24"/>
      <c r="F635" s="24"/>
      <c r="G635" s="24"/>
      <c r="H635" s="24"/>
      <c r="I635" s="24"/>
    </row>
    <row r="636" spans="1:9" x14ac:dyDescent="0.35">
      <c r="A636" s="24"/>
      <c r="B636" s="24"/>
      <c r="C636" s="24"/>
      <c r="D636" s="24"/>
      <c r="E636" s="24"/>
      <c r="F636" s="24"/>
      <c r="G636" s="24"/>
      <c r="H636" s="24"/>
      <c r="I636" s="24"/>
    </row>
    <row r="637" spans="1:9" x14ac:dyDescent="0.35">
      <c r="A637" s="24"/>
      <c r="B637" s="24"/>
      <c r="C637" s="24"/>
      <c r="D637" s="24"/>
      <c r="E637" s="24"/>
      <c r="F637" s="24"/>
      <c r="G637" s="24"/>
      <c r="H637" s="24"/>
      <c r="I637" s="24"/>
    </row>
    <row r="638" spans="1:9" x14ac:dyDescent="0.35">
      <c r="A638" s="24"/>
      <c r="B638" s="24"/>
      <c r="C638" s="24"/>
      <c r="D638" s="24"/>
      <c r="E638" s="24"/>
      <c r="F638" s="24"/>
      <c r="G638" s="24"/>
      <c r="H638" s="24"/>
      <c r="I638" s="24"/>
    </row>
    <row r="639" spans="1:9" x14ac:dyDescent="0.35">
      <c r="A639" s="24"/>
      <c r="B639" s="24"/>
      <c r="C639" s="24"/>
      <c r="D639" s="24"/>
      <c r="E639" s="24"/>
      <c r="F639" s="24"/>
      <c r="G639" s="24"/>
      <c r="H639" s="24"/>
      <c r="I639" s="24"/>
    </row>
    <row r="640" spans="1:9" x14ac:dyDescent="0.35">
      <c r="A640" s="24"/>
      <c r="B640" s="24"/>
      <c r="C640" s="24"/>
      <c r="D640" s="24"/>
      <c r="E640" s="24"/>
      <c r="F640" s="24"/>
      <c r="G640" s="24"/>
      <c r="H640" s="24"/>
      <c r="I640" s="24"/>
    </row>
    <row r="641" spans="1:9" x14ac:dyDescent="0.35">
      <c r="A641" s="24"/>
      <c r="B641" s="24"/>
      <c r="C641" s="24"/>
      <c r="D641" s="24"/>
      <c r="E641" s="24"/>
      <c r="F641" s="24"/>
      <c r="G641" s="24"/>
      <c r="H641" s="24"/>
      <c r="I641" s="24"/>
    </row>
    <row r="642" spans="1:9" x14ac:dyDescent="0.35">
      <c r="A642" s="24"/>
      <c r="B642" s="24"/>
      <c r="C642" s="24"/>
      <c r="D642" s="24"/>
      <c r="E642" s="24"/>
      <c r="F642" s="24"/>
      <c r="G642" s="24"/>
      <c r="H642" s="24"/>
      <c r="I642" s="24"/>
    </row>
    <row r="643" spans="1:9" x14ac:dyDescent="0.35">
      <c r="A643" s="24"/>
      <c r="B643" s="24"/>
      <c r="C643" s="24"/>
      <c r="D643" s="24"/>
      <c r="E643" s="24"/>
      <c r="F643" s="24"/>
      <c r="G643" s="24"/>
      <c r="H643" s="24"/>
      <c r="I643" s="24"/>
    </row>
    <row r="644" spans="1:9" x14ac:dyDescent="0.35">
      <c r="A644" s="24"/>
      <c r="B644" s="24"/>
      <c r="C644" s="24"/>
      <c r="D644" s="24"/>
      <c r="E644" s="24"/>
      <c r="F644" s="24"/>
      <c r="G644" s="24"/>
      <c r="H644" s="24"/>
      <c r="I644" s="24"/>
    </row>
    <row r="645" spans="1:9" x14ac:dyDescent="0.35">
      <c r="A645" s="24"/>
      <c r="B645" s="24"/>
      <c r="C645" s="24"/>
      <c r="D645" s="24"/>
      <c r="E645" s="24"/>
      <c r="F645" s="24"/>
      <c r="G645" s="24"/>
      <c r="H645" s="24"/>
      <c r="I645" s="24"/>
    </row>
    <row r="646" spans="1:9" x14ac:dyDescent="0.35">
      <c r="A646" s="24"/>
      <c r="B646" s="24"/>
      <c r="C646" s="24"/>
      <c r="D646" s="24"/>
      <c r="E646" s="24"/>
      <c r="F646" s="24"/>
      <c r="G646" s="24"/>
      <c r="H646" s="24"/>
      <c r="I646" s="24"/>
    </row>
    <row r="647" spans="1:9" x14ac:dyDescent="0.35">
      <c r="A647" s="49"/>
      <c r="B647" s="49"/>
      <c r="C647" s="49"/>
      <c r="D647" s="49"/>
      <c r="E647" s="49"/>
      <c r="F647" s="49"/>
      <c r="G647" s="49"/>
      <c r="H647" s="49"/>
      <c r="I647" s="49"/>
    </row>
    <row r="648" spans="1:9" x14ac:dyDescent="0.35">
      <c r="A648" s="49"/>
      <c r="B648" s="49"/>
      <c r="C648" s="49"/>
      <c r="D648" s="49"/>
      <c r="E648" s="49"/>
      <c r="F648" s="49"/>
      <c r="G648" s="49"/>
      <c r="H648" s="49"/>
      <c r="I648" s="49"/>
    </row>
    <row r="649" spans="1:9" x14ac:dyDescent="0.35">
      <c r="A649" s="159" t="s">
        <v>262</v>
      </c>
      <c r="B649" s="159"/>
      <c r="C649" s="159"/>
      <c r="D649" s="159"/>
      <c r="E649" s="49"/>
      <c r="F649" s="49"/>
      <c r="G649" s="49"/>
      <c r="H649" s="49"/>
      <c r="I649" s="49"/>
    </row>
    <row r="650" spans="1:9" x14ac:dyDescent="0.35">
      <c r="A650" s="49"/>
      <c r="B650" s="49"/>
      <c r="C650" s="49"/>
      <c r="D650" s="49"/>
      <c r="E650" s="49"/>
      <c r="F650" s="49"/>
      <c r="G650" s="49"/>
      <c r="H650" s="49"/>
      <c r="I650" s="49"/>
    </row>
    <row r="651" spans="1:9" x14ac:dyDescent="0.35">
      <c r="A651" s="159" t="s">
        <v>263</v>
      </c>
      <c r="B651" s="159"/>
      <c r="C651" s="159"/>
      <c r="D651" s="49"/>
      <c r="E651" s="49"/>
      <c r="F651" s="49"/>
      <c r="G651" s="49"/>
      <c r="H651" s="49"/>
      <c r="I651" s="49"/>
    </row>
    <row r="652" spans="1:9" x14ac:dyDescent="0.35">
      <c r="A652" s="84"/>
      <c r="B652" s="84"/>
      <c r="C652" s="84"/>
      <c r="D652" s="84"/>
      <c r="E652" s="84"/>
      <c r="F652" s="84"/>
      <c r="G652" s="84"/>
      <c r="H652" s="84"/>
      <c r="I652" s="84"/>
    </row>
    <row r="653" spans="1:9" x14ac:dyDescent="0.35">
      <c r="A653" s="84"/>
      <c r="B653" s="84"/>
      <c r="C653" s="84"/>
      <c r="D653" s="84"/>
      <c r="E653" s="84"/>
      <c r="F653" s="84"/>
      <c r="G653" s="84"/>
      <c r="H653" s="84"/>
      <c r="I653" s="84"/>
    </row>
    <row r="654" spans="1:9" x14ac:dyDescent="0.35">
      <c r="A654" s="84"/>
      <c r="B654" s="84"/>
      <c r="C654" s="84"/>
      <c r="D654" s="84"/>
      <c r="E654" s="84"/>
      <c r="F654" s="84"/>
      <c r="G654" s="84"/>
      <c r="H654" s="84"/>
      <c r="I654" s="84"/>
    </row>
    <row r="655" spans="1:9" x14ac:dyDescent="0.35">
      <c r="A655" s="84"/>
      <c r="B655" s="84"/>
      <c r="C655" s="84"/>
      <c r="D655" s="84"/>
      <c r="E655" s="84"/>
      <c r="F655" s="84"/>
      <c r="G655" s="84"/>
      <c r="H655" s="84"/>
      <c r="I655" s="84"/>
    </row>
    <row r="656" spans="1:9" x14ac:dyDescent="0.35">
      <c r="A656" s="84"/>
      <c r="B656" s="84"/>
      <c r="C656" s="84"/>
      <c r="D656" s="84"/>
      <c r="E656" s="84"/>
      <c r="F656" s="84"/>
      <c r="G656" s="84"/>
      <c r="H656" s="84"/>
      <c r="I656" s="84"/>
    </row>
    <row r="657" spans="1:9" x14ac:dyDescent="0.35">
      <c r="A657" s="84"/>
      <c r="B657" s="84"/>
      <c r="C657" s="84"/>
      <c r="D657" s="84"/>
      <c r="E657" s="84"/>
      <c r="F657" s="84"/>
      <c r="G657" s="84"/>
      <c r="H657" s="84"/>
      <c r="I657" s="84"/>
    </row>
    <row r="658" spans="1:9" x14ac:dyDescent="0.35">
      <c r="A658" s="159" t="s">
        <v>264</v>
      </c>
      <c r="B658" s="159"/>
      <c r="C658" s="159"/>
      <c r="D658" s="49"/>
      <c r="E658" s="49"/>
      <c r="F658" s="49"/>
      <c r="G658" s="49"/>
      <c r="H658" s="49"/>
      <c r="I658" s="49"/>
    </row>
    <row r="659" spans="1:9" x14ac:dyDescent="0.35">
      <c r="A659" s="84"/>
      <c r="B659" s="84"/>
      <c r="C659" s="84"/>
      <c r="D659" s="84"/>
      <c r="E659" s="84"/>
      <c r="F659" s="84"/>
      <c r="G659" s="84"/>
      <c r="H659" s="84"/>
      <c r="I659" s="84"/>
    </row>
    <row r="660" spans="1:9" x14ac:dyDescent="0.35">
      <c r="A660" s="84"/>
      <c r="B660" s="84"/>
      <c r="C660" s="84"/>
      <c r="D660" s="84"/>
      <c r="E660" s="84"/>
      <c r="F660" s="84"/>
      <c r="G660" s="84"/>
      <c r="H660" s="84"/>
      <c r="I660" s="84"/>
    </row>
    <row r="661" spans="1:9" x14ac:dyDescent="0.35">
      <c r="A661" s="84"/>
      <c r="B661" s="84"/>
      <c r="C661" s="84"/>
      <c r="D661" s="84"/>
      <c r="E661" s="84"/>
      <c r="F661" s="84"/>
      <c r="G661" s="84"/>
      <c r="H661" s="84"/>
      <c r="I661" s="84"/>
    </row>
    <row r="662" spans="1:9" x14ac:dyDescent="0.35">
      <c r="A662" s="84"/>
      <c r="B662" s="84"/>
      <c r="C662" s="84"/>
      <c r="D662" s="84"/>
      <c r="E662" s="84"/>
      <c r="F662" s="84"/>
      <c r="G662" s="84"/>
      <c r="H662" s="84"/>
      <c r="I662" s="84"/>
    </row>
    <row r="663" spans="1:9" x14ac:dyDescent="0.35">
      <c r="A663" s="84"/>
      <c r="B663" s="84"/>
      <c r="C663" s="84"/>
      <c r="D663" s="84"/>
      <c r="E663" s="84"/>
      <c r="F663" s="84"/>
      <c r="G663" s="84"/>
      <c r="H663" s="84"/>
      <c r="I663" s="84"/>
    </row>
    <row r="664" spans="1:9" x14ac:dyDescent="0.35">
      <c r="A664" s="84"/>
      <c r="B664" s="84"/>
      <c r="C664" s="84"/>
      <c r="D664" s="84"/>
      <c r="E664" s="84"/>
      <c r="F664" s="84"/>
      <c r="G664" s="84"/>
      <c r="H664" s="84"/>
      <c r="I664" s="84"/>
    </row>
    <row r="665" spans="1:9" x14ac:dyDescent="0.35">
      <c r="A665" s="68" t="s">
        <v>265</v>
      </c>
      <c r="B665" s="68"/>
      <c r="C665" s="68"/>
      <c r="D665" s="17"/>
      <c r="E665" s="17"/>
    </row>
    <row r="666" spans="1:9" x14ac:dyDescent="0.35">
      <c r="A666" s="74"/>
      <c r="B666" s="75"/>
      <c r="C666" s="75"/>
      <c r="D666" s="75"/>
      <c r="E666" s="75"/>
      <c r="F666" s="75"/>
      <c r="G666" s="75"/>
      <c r="H666" s="75"/>
      <c r="I666" s="76"/>
    </row>
    <row r="667" spans="1:9" x14ac:dyDescent="0.35">
      <c r="A667" s="77"/>
      <c r="B667" s="78"/>
      <c r="C667" s="78"/>
      <c r="D667" s="78"/>
      <c r="E667" s="78"/>
      <c r="F667" s="78"/>
      <c r="G667" s="78"/>
      <c r="H667" s="78"/>
      <c r="I667" s="79"/>
    </row>
    <row r="668" spans="1:9" x14ac:dyDescent="0.35">
      <c r="A668" s="77"/>
      <c r="B668" s="78"/>
      <c r="C668" s="78"/>
      <c r="D668" s="78"/>
      <c r="E668" s="78"/>
      <c r="F668" s="78"/>
      <c r="G668" s="78"/>
      <c r="H668" s="78"/>
      <c r="I668" s="79"/>
    </row>
    <row r="669" spans="1:9" x14ac:dyDescent="0.35">
      <c r="A669" s="77"/>
      <c r="B669" s="78"/>
      <c r="C669" s="78"/>
      <c r="D669" s="78"/>
      <c r="E669" s="78"/>
      <c r="F669" s="78"/>
      <c r="G669" s="78"/>
      <c r="H669" s="78"/>
      <c r="I669" s="79"/>
    </row>
    <row r="670" spans="1:9" x14ac:dyDescent="0.35">
      <c r="A670" s="77"/>
      <c r="B670" s="78"/>
      <c r="C670" s="78"/>
      <c r="D670" s="78"/>
      <c r="E670" s="78"/>
      <c r="F670" s="78"/>
      <c r="G670" s="78"/>
      <c r="H670" s="78"/>
      <c r="I670" s="79"/>
    </row>
    <row r="671" spans="1:9" x14ac:dyDescent="0.35">
      <c r="A671" s="80"/>
      <c r="B671" s="81"/>
      <c r="C671" s="81"/>
      <c r="D671" s="81"/>
      <c r="E671" s="81"/>
      <c r="F671" s="81"/>
      <c r="G671" s="81"/>
      <c r="H671" s="81"/>
      <c r="I671" s="82"/>
    </row>
    <row r="672" spans="1:9" x14ac:dyDescent="0.35">
      <c r="A672" s="159" t="s">
        <v>266</v>
      </c>
      <c r="B672" s="159"/>
      <c r="C672" s="159"/>
      <c r="D672" s="19"/>
      <c r="E672" s="19"/>
      <c r="F672" s="19"/>
      <c r="G672" s="19"/>
      <c r="H672" s="19"/>
      <c r="I672" s="19"/>
    </row>
    <row r="673" spans="1:9" x14ac:dyDescent="0.35">
      <c r="A673" s="158"/>
      <c r="B673" s="158"/>
      <c r="C673" s="158"/>
      <c r="D673" s="158"/>
      <c r="E673" s="158"/>
      <c r="F673" s="158"/>
      <c r="G673" s="158"/>
      <c r="H673" s="158"/>
      <c r="I673" s="158"/>
    </row>
    <row r="674" spans="1:9" x14ac:dyDescent="0.35">
      <c r="A674" s="158"/>
      <c r="B674" s="158"/>
      <c r="C674" s="158"/>
      <c r="D674" s="158"/>
      <c r="E674" s="158"/>
      <c r="F674" s="158"/>
      <c r="G674" s="158"/>
      <c r="H674" s="158"/>
      <c r="I674" s="158"/>
    </row>
    <row r="675" spans="1:9" x14ac:dyDescent="0.35">
      <c r="A675" s="158"/>
      <c r="B675" s="158"/>
      <c r="C675" s="158"/>
      <c r="D675" s="158"/>
      <c r="E675" s="158"/>
      <c r="F675" s="158"/>
      <c r="G675" s="158"/>
      <c r="H675" s="158"/>
      <c r="I675" s="158"/>
    </row>
    <row r="676" spans="1:9" x14ac:dyDescent="0.35">
      <c r="A676" s="158"/>
      <c r="B676" s="158"/>
      <c r="C676" s="158"/>
      <c r="D676" s="158"/>
      <c r="E676" s="158"/>
      <c r="F676" s="158"/>
      <c r="G676" s="158"/>
      <c r="H676" s="158"/>
      <c r="I676" s="158"/>
    </row>
    <row r="677" spans="1:9" x14ac:dyDescent="0.35">
      <c r="A677" s="158"/>
      <c r="B677" s="158"/>
      <c r="C677" s="158"/>
      <c r="D677" s="158"/>
      <c r="E677" s="158"/>
      <c r="F677" s="158"/>
      <c r="G677" s="158"/>
      <c r="H677" s="158"/>
      <c r="I677" s="158"/>
    </row>
    <row r="678" spans="1:9" x14ac:dyDescent="0.35">
      <c r="A678" s="159" t="s">
        <v>267</v>
      </c>
      <c r="B678" s="159"/>
      <c r="C678" s="159"/>
      <c r="D678" s="159"/>
      <c r="E678" s="19"/>
      <c r="F678" s="19"/>
      <c r="G678" s="19"/>
      <c r="H678" s="19"/>
      <c r="I678" s="19"/>
    </row>
    <row r="679" spans="1:9" x14ac:dyDescent="0.35">
      <c r="A679" s="160"/>
      <c r="B679" s="161"/>
      <c r="C679" s="161"/>
      <c r="D679" s="161"/>
      <c r="E679" s="161"/>
      <c r="F679" s="161"/>
      <c r="G679" s="161"/>
      <c r="H679" s="161"/>
      <c r="I679" s="162"/>
    </row>
    <row r="680" spans="1:9" x14ac:dyDescent="0.35">
      <c r="A680" s="163"/>
      <c r="B680" s="164"/>
      <c r="C680" s="164"/>
      <c r="D680" s="164"/>
      <c r="E680" s="164"/>
      <c r="F680" s="164"/>
      <c r="G680" s="164"/>
      <c r="H680" s="164"/>
      <c r="I680" s="165"/>
    </row>
    <row r="681" spans="1:9" x14ac:dyDescent="0.35">
      <c r="A681" s="163"/>
      <c r="B681" s="164"/>
      <c r="C681" s="164"/>
      <c r="D681" s="164"/>
      <c r="E681" s="164"/>
      <c r="F681" s="164"/>
      <c r="G681" s="164"/>
      <c r="H681" s="164"/>
      <c r="I681" s="165"/>
    </row>
    <row r="682" spans="1:9" x14ac:dyDescent="0.35">
      <c r="A682" s="163"/>
      <c r="B682" s="164"/>
      <c r="C682" s="164"/>
      <c r="D682" s="164"/>
      <c r="E682" s="164"/>
      <c r="F682" s="164"/>
      <c r="G682" s="164"/>
      <c r="H682" s="164"/>
      <c r="I682" s="165"/>
    </row>
    <row r="683" spans="1:9" x14ac:dyDescent="0.35">
      <c r="A683" s="166"/>
      <c r="B683" s="167"/>
      <c r="C683" s="167"/>
      <c r="D683" s="167"/>
      <c r="E683" s="167"/>
      <c r="F683" s="167"/>
      <c r="G683" s="167"/>
      <c r="H683" s="167"/>
      <c r="I683" s="168"/>
    </row>
    <row r="684" spans="1:9" x14ac:dyDescent="0.35">
      <c r="A684" s="159" t="s">
        <v>268</v>
      </c>
      <c r="B684" s="159"/>
      <c r="C684" s="159"/>
      <c r="D684" s="159"/>
      <c r="E684" s="19"/>
      <c r="F684" s="19"/>
      <c r="G684" s="19"/>
      <c r="H684" s="19"/>
      <c r="I684" s="19"/>
    </row>
    <row r="685" spans="1:9" x14ac:dyDescent="0.35">
      <c r="A685" s="158"/>
      <c r="B685" s="158"/>
      <c r="C685" s="158"/>
      <c r="D685" s="158"/>
      <c r="E685" s="158"/>
      <c r="F685" s="158"/>
      <c r="G685" s="158"/>
      <c r="H685" s="158"/>
      <c r="I685" s="158"/>
    </row>
    <row r="686" spans="1:9" x14ac:dyDescent="0.35">
      <c r="A686" s="158"/>
      <c r="B686" s="158"/>
      <c r="C686" s="158"/>
      <c r="D686" s="158"/>
      <c r="E686" s="158"/>
      <c r="F686" s="158"/>
      <c r="G686" s="158"/>
      <c r="H686" s="158"/>
      <c r="I686" s="158"/>
    </row>
    <row r="687" spans="1:9" x14ac:dyDescent="0.35">
      <c r="A687" s="158"/>
      <c r="B687" s="158"/>
      <c r="C687" s="158"/>
      <c r="D687" s="158"/>
      <c r="E687" s="158"/>
      <c r="F687" s="158"/>
      <c r="G687" s="158"/>
      <c r="H687" s="158"/>
      <c r="I687" s="158"/>
    </row>
    <row r="688" spans="1:9" x14ac:dyDescent="0.35">
      <c r="A688" s="158"/>
      <c r="B688" s="158"/>
      <c r="C688" s="158"/>
      <c r="D688" s="158"/>
      <c r="E688" s="158"/>
      <c r="F688" s="158"/>
      <c r="G688" s="158"/>
      <c r="H688" s="158"/>
      <c r="I688" s="158"/>
    </row>
    <row r="689" spans="1:9" x14ac:dyDescent="0.35">
      <c r="A689" s="158"/>
      <c r="B689" s="158"/>
      <c r="C689" s="158"/>
      <c r="D689" s="158"/>
      <c r="E689" s="158"/>
      <c r="F689" s="158"/>
      <c r="G689" s="158"/>
      <c r="H689" s="158"/>
      <c r="I689" s="158"/>
    </row>
    <row r="690" spans="1:9" x14ac:dyDescent="0.35">
      <c r="A690" s="159" t="s">
        <v>269</v>
      </c>
      <c r="B690" s="159"/>
      <c r="C690" s="159"/>
      <c r="D690" s="19"/>
      <c r="E690" s="19"/>
      <c r="F690" s="19"/>
      <c r="G690" s="19"/>
      <c r="H690" s="19"/>
      <c r="I690" s="19"/>
    </row>
    <row r="691" spans="1:9" x14ac:dyDescent="0.35">
      <c r="A691" s="74"/>
      <c r="B691" s="75"/>
      <c r="C691" s="75"/>
      <c r="D691" s="75"/>
      <c r="E691" s="75"/>
      <c r="F691" s="75"/>
      <c r="G691" s="75"/>
      <c r="H691" s="75"/>
      <c r="I691" s="76"/>
    </row>
    <row r="692" spans="1:9" x14ac:dyDescent="0.35">
      <c r="A692" s="77"/>
      <c r="B692" s="78"/>
      <c r="C692" s="78"/>
      <c r="D692" s="78"/>
      <c r="E692" s="78"/>
      <c r="F692" s="78"/>
      <c r="G692" s="78"/>
      <c r="H692" s="78"/>
      <c r="I692" s="79"/>
    </row>
    <row r="693" spans="1:9" x14ac:dyDescent="0.35">
      <c r="A693" s="77"/>
      <c r="B693" s="78"/>
      <c r="C693" s="78"/>
      <c r="D693" s="78"/>
      <c r="E693" s="78"/>
      <c r="F693" s="78"/>
      <c r="G693" s="78"/>
      <c r="H693" s="78"/>
      <c r="I693" s="79"/>
    </row>
    <row r="694" spans="1:9" x14ac:dyDescent="0.35">
      <c r="A694" s="77"/>
      <c r="B694" s="78"/>
      <c r="C694" s="78"/>
      <c r="D694" s="78"/>
      <c r="E694" s="78"/>
      <c r="F694" s="78"/>
      <c r="G694" s="78"/>
      <c r="H694" s="78"/>
      <c r="I694" s="79"/>
    </row>
    <row r="695" spans="1:9" x14ac:dyDescent="0.35">
      <c r="A695" s="77"/>
      <c r="B695" s="78"/>
      <c r="C695" s="78"/>
      <c r="D695" s="78"/>
      <c r="E695" s="78"/>
      <c r="F695" s="78"/>
      <c r="G695" s="78"/>
      <c r="H695" s="78"/>
      <c r="I695" s="79"/>
    </row>
    <row r="696" spans="1:9" x14ac:dyDescent="0.35">
      <c r="A696" s="80"/>
      <c r="B696" s="81"/>
      <c r="C696" s="81"/>
      <c r="D696" s="81"/>
      <c r="E696" s="81"/>
      <c r="F696" s="81"/>
      <c r="G696" s="81"/>
      <c r="H696" s="81"/>
      <c r="I696" s="82"/>
    </row>
    <row r="697" spans="1:9" x14ac:dyDescent="0.35">
      <c r="A697" s="19"/>
      <c r="B697" s="19"/>
      <c r="C697" s="19"/>
      <c r="D697" s="19"/>
      <c r="E697" s="19"/>
      <c r="F697" s="19"/>
      <c r="G697" s="19"/>
      <c r="H697" s="19"/>
      <c r="I697" s="19"/>
    </row>
    <row r="698" spans="1:9" x14ac:dyDescent="0.35">
      <c r="A698" s="2"/>
    </row>
    <row r="699" spans="1:9" x14ac:dyDescent="0.35">
      <c r="A699" s="19"/>
      <c r="B699" s="19"/>
      <c r="C699" s="19"/>
      <c r="D699" s="19"/>
      <c r="E699" s="19"/>
      <c r="F699" s="19"/>
      <c r="G699" s="19"/>
      <c r="H699" s="19"/>
      <c r="I699" s="19"/>
    </row>
    <row r="700" spans="1:9" x14ac:dyDescent="0.35">
      <c r="A700" s="19"/>
      <c r="B700" s="19"/>
      <c r="C700" s="19"/>
      <c r="D700" s="19"/>
      <c r="E700" s="19"/>
      <c r="F700" s="19"/>
      <c r="G700" s="19"/>
      <c r="H700" s="19"/>
      <c r="I700" s="19"/>
    </row>
    <row r="701" spans="1:9" x14ac:dyDescent="0.35">
      <c r="A701" s="19"/>
      <c r="B701" s="19"/>
      <c r="C701" s="19"/>
      <c r="D701" s="19"/>
      <c r="E701" s="19"/>
      <c r="F701" s="19"/>
      <c r="G701" s="19"/>
      <c r="H701" s="19"/>
      <c r="I701" s="19"/>
    </row>
    <row r="702" spans="1:9" x14ac:dyDescent="0.35">
      <c r="A702" s="19"/>
      <c r="B702" s="19"/>
      <c r="C702" s="19"/>
      <c r="D702" s="19"/>
      <c r="E702" s="19"/>
      <c r="F702" s="19"/>
      <c r="G702" s="19"/>
      <c r="H702" s="19"/>
      <c r="I702" s="19"/>
    </row>
    <row r="703" spans="1:9" x14ac:dyDescent="0.35">
      <c r="A703" s="19"/>
      <c r="B703" s="19"/>
      <c r="C703" s="19"/>
      <c r="D703" s="19"/>
      <c r="E703" s="19"/>
      <c r="F703" s="19"/>
      <c r="G703" s="19"/>
      <c r="H703" s="19"/>
      <c r="I703" s="19"/>
    </row>
    <row r="704" spans="1:9" x14ac:dyDescent="0.35">
      <c r="A704" s="19"/>
      <c r="B704" s="19"/>
      <c r="C704" s="19"/>
      <c r="D704" s="19"/>
      <c r="E704" s="19"/>
      <c r="F704" s="19"/>
      <c r="G704" s="19"/>
      <c r="H704" s="19"/>
      <c r="I704" s="19"/>
    </row>
    <row r="705" spans="1:9" x14ac:dyDescent="0.35">
      <c r="A705" s="2"/>
    </row>
    <row r="706" spans="1:9" x14ac:dyDescent="0.35">
      <c r="A706" s="19"/>
      <c r="B706" s="19"/>
      <c r="C706" s="19"/>
      <c r="D706" s="19"/>
      <c r="E706" s="19"/>
      <c r="F706" s="19"/>
      <c r="G706" s="19"/>
      <c r="H706" s="19"/>
      <c r="I706" s="19"/>
    </row>
    <row r="707" spans="1:9" x14ac:dyDescent="0.35">
      <c r="A707" s="19"/>
      <c r="B707" s="19"/>
      <c r="C707" s="19"/>
      <c r="D707" s="19"/>
      <c r="E707" s="19"/>
      <c r="F707" s="19"/>
      <c r="G707" s="19"/>
      <c r="H707" s="19"/>
      <c r="I707" s="19"/>
    </row>
    <row r="708" spans="1:9" x14ac:dyDescent="0.35">
      <c r="A708" s="19"/>
      <c r="B708" s="19"/>
      <c r="C708" s="19"/>
      <c r="D708" s="19"/>
      <c r="E708" s="19"/>
      <c r="F708" s="19"/>
      <c r="G708" s="19"/>
      <c r="H708" s="19"/>
      <c r="I708" s="19"/>
    </row>
    <row r="709" spans="1:9" x14ac:dyDescent="0.35">
      <c r="A709" s="19"/>
      <c r="B709" s="19"/>
      <c r="C709" s="19"/>
      <c r="D709" s="19"/>
      <c r="E709" s="19"/>
      <c r="F709" s="19"/>
      <c r="G709" s="19"/>
      <c r="H709" s="19"/>
      <c r="I709" s="19"/>
    </row>
    <row r="710" spans="1:9" x14ac:dyDescent="0.35">
      <c r="A710" s="2"/>
    </row>
    <row r="711" spans="1:9" x14ac:dyDescent="0.35">
      <c r="A711" s="19"/>
      <c r="B711" s="19"/>
      <c r="C711" s="19"/>
      <c r="D711" s="19"/>
      <c r="E711" s="19"/>
      <c r="F711" s="19"/>
      <c r="G711" s="19"/>
      <c r="H711" s="19"/>
      <c r="I711" s="19"/>
    </row>
    <row r="712" spans="1:9" x14ac:dyDescent="0.35">
      <c r="A712" s="19"/>
      <c r="B712" s="19"/>
      <c r="C712" s="19"/>
      <c r="D712" s="19"/>
      <c r="E712" s="19"/>
      <c r="F712" s="19"/>
      <c r="G712" s="19"/>
      <c r="H712" s="19"/>
      <c r="I712" s="19"/>
    </row>
    <row r="713" spans="1:9" x14ac:dyDescent="0.35">
      <c r="A713" s="19"/>
      <c r="B713" s="19"/>
      <c r="C713" s="19"/>
      <c r="D713" s="19"/>
      <c r="E713" s="19"/>
      <c r="F713" s="19"/>
      <c r="G713" s="19"/>
      <c r="H713" s="19"/>
      <c r="I713" s="19"/>
    </row>
    <row r="714" spans="1:9" x14ac:dyDescent="0.35">
      <c r="A714" s="19"/>
      <c r="B714" s="19"/>
      <c r="C714" s="19"/>
      <c r="D714" s="19"/>
      <c r="E714" s="19"/>
      <c r="F714" s="19"/>
      <c r="G714" s="19"/>
      <c r="H714" s="19"/>
      <c r="I714" s="19"/>
    </row>
    <row r="715" spans="1:9" x14ac:dyDescent="0.35">
      <c r="A715" s="19"/>
      <c r="B715" s="19"/>
      <c r="C715" s="19"/>
      <c r="D715" s="19"/>
      <c r="E715" s="19"/>
      <c r="F715" s="19"/>
      <c r="G715" s="19"/>
      <c r="H715" s="19"/>
      <c r="I715" s="19"/>
    </row>
    <row r="716" spans="1:9" x14ac:dyDescent="0.35">
      <c r="A716" s="19"/>
      <c r="B716" s="19"/>
      <c r="C716" s="19"/>
      <c r="D716" s="19"/>
      <c r="E716" s="19"/>
      <c r="F716" s="19"/>
      <c r="G716" s="19"/>
      <c r="H716" s="19"/>
      <c r="I716" s="19"/>
    </row>
    <row r="717" spans="1:9" x14ac:dyDescent="0.35">
      <c r="A717" s="2"/>
    </row>
    <row r="718" spans="1:9" x14ac:dyDescent="0.35">
      <c r="A718" s="19"/>
      <c r="B718" s="19"/>
      <c r="C718" s="19"/>
      <c r="D718" s="19"/>
      <c r="E718" s="19"/>
      <c r="F718" s="19"/>
      <c r="G718" s="19"/>
      <c r="H718" s="19"/>
      <c r="I718" s="19"/>
    </row>
    <row r="719" spans="1:9" x14ac:dyDescent="0.35">
      <c r="A719" s="19"/>
      <c r="B719" s="19"/>
      <c r="C719" s="19"/>
      <c r="D719" s="19"/>
      <c r="E719" s="19"/>
      <c r="F719" s="19"/>
      <c r="G719" s="19"/>
      <c r="H719" s="19"/>
      <c r="I719" s="19"/>
    </row>
    <row r="720" spans="1:9" x14ac:dyDescent="0.35">
      <c r="A720" s="19"/>
      <c r="B720" s="19"/>
      <c r="C720" s="19"/>
      <c r="D720" s="19"/>
      <c r="E720" s="19"/>
      <c r="F720" s="19"/>
      <c r="G720" s="19"/>
      <c r="H720" s="19"/>
      <c r="I720" s="19"/>
    </row>
    <row r="721" spans="1:9" x14ac:dyDescent="0.35">
      <c r="A721" s="19"/>
      <c r="B721" s="19"/>
      <c r="C721" s="19"/>
      <c r="D721" s="19"/>
      <c r="E721" s="19"/>
      <c r="F721" s="19"/>
      <c r="G721" s="19"/>
      <c r="H721" s="19"/>
      <c r="I721" s="19"/>
    </row>
    <row r="722" spans="1:9" x14ac:dyDescent="0.35">
      <c r="A722" s="19"/>
      <c r="B722" s="19"/>
      <c r="C722" s="19"/>
      <c r="D722" s="19"/>
      <c r="E722" s="19"/>
      <c r="F722" s="19"/>
      <c r="G722" s="19"/>
      <c r="H722" s="19"/>
      <c r="I722" s="19"/>
    </row>
    <row r="723" spans="1:9" x14ac:dyDescent="0.35">
      <c r="A723" s="19"/>
      <c r="B723" s="19"/>
      <c r="C723" s="19"/>
      <c r="D723" s="19"/>
      <c r="E723" s="19"/>
      <c r="F723" s="19"/>
      <c r="G723" s="19"/>
      <c r="H723" s="19"/>
      <c r="I723" s="19"/>
    </row>
  </sheetData>
  <protectedRanges>
    <protectedRange sqref="I506 A507 I510 A511 I514 A515 I518 A520 I523 A524 I527 A528 I531 A532 I535 A536 I539 A540 I543 A544" name="Page 11"/>
    <protectedRange sqref="B480 G480 I485 I487 I489:I492" name="Page 10"/>
    <protectedRange sqref="A403 D403 F403 H403:I403 A405 D405 F405 H405:I405 A407 D407 F407 H407:I407 A409 D409 F409 H409:I409 A411 D411 F411 H411:I411 A413 D413 F413 H413:I413 A415 D415 F415 H415:I415 A417 D417 F417 H417:I417 A419 D419 F419 H419:I419 A421 D421 F421 H421:I421" name="Page 9 part 1"/>
    <protectedRange sqref="G251:G252 G256 G258:G259 D261:D264 I261:I264 F268:F272 I268:I270 I272 E278:E284 H278:H279 H283:H284 G288:G290 G292:G294" name="Page 6"/>
    <protectedRange sqref="D47 B52:B53 D52:D53 F52:F53 I52:I53 C55 A60 A63 C76:D77 F76:H77 E76:E78 H79 H99:H105 C86:H88 J94:J98 C93:H98" name="Page 2"/>
    <protectedRange sqref="B16 G16 D18 H18 D20 D25:D33 D35 H38 D43 E41" name="Page 1"/>
    <protectedRange sqref="A107 A118 G125 G131 A133 E142:E143 F145:H145" name="Page 3"/>
    <protectedRange sqref="A151 G176 G178 G181 C183 G183 G188 C190 G190" name="Page 4"/>
    <protectedRange sqref="H196 F200:F202 D210 D216:D218 H216:H218 B223 D223 G223 I223 A226 F230 F233 F235:F238 D242:D244 H242:H243" name="Page 5"/>
    <protectedRange sqref="E301:E305 I301:I303 E309:E311 E313 H309:H311 E318:E321 H318:H319 F327:F331 F335:F339 E343" name="Page 7"/>
    <protectedRange sqref="E351 I351 E353 I353 E355 I355 E357 I357 E359 I359 E361 I361 E363 I363 E365 I365 E367 E369 I368 I370 E371 E373 E375 I372 I374 I376 E377 E379 E381 E383 I378 I380 I382 I384 E385 E388 I386" name="Page 8"/>
    <protectedRange sqref="A423 D423 F423 H423:I423 A425 D425 F425 H425:I425 A427 D427 F427 H427:I427 A429 D429 F429 H429:I429 A431 D431 F431 H431:I431 A433 D433 F433 H433:I433 A435 A437 A439 A441 D441 D439 D437 D435 F435 F437 F439 F441 H441:I441 H439:I439 H437:I437 H435:I435" name="Page 9 part 2"/>
    <protectedRange sqref="A552 A562 G572 G575 A582" name="Page 12"/>
    <protectedRange sqref="A602 A652 A659 A666 A673 A679 A685 A691" name="Page 13 and 14"/>
  </protectedRanges>
  <dataConsolidate/>
  <mergeCells count="430">
    <mergeCell ref="D26:I26"/>
    <mergeCell ref="D27:I27"/>
    <mergeCell ref="D28:I28"/>
    <mergeCell ref="D29:I29"/>
    <mergeCell ref="A70:I74"/>
    <mergeCell ref="A9:D11"/>
    <mergeCell ref="E9:I11"/>
    <mergeCell ref="A60:H60"/>
    <mergeCell ref="A63:I64"/>
    <mergeCell ref="A67:I67"/>
    <mergeCell ref="H68:I69"/>
    <mergeCell ref="A66:H66"/>
    <mergeCell ref="A68:G68"/>
    <mergeCell ref="A181:F181"/>
    <mergeCell ref="G181:H181"/>
    <mergeCell ref="A176:E176"/>
    <mergeCell ref="A178:F178"/>
    <mergeCell ref="A145:D145"/>
    <mergeCell ref="B1:I4"/>
    <mergeCell ref="B6:I8"/>
    <mergeCell ref="A13:A14"/>
    <mergeCell ref="B13:C14"/>
    <mergeCell ref="A18:C18"/>
    <mergeCell ref="G16:I16"/>
    <mergeCell ref="D18:E18"/>
    <mergeCell ref="A20:C20"/>
    <mergeCell ref="A28:C28"/>
    <mergeCell ref="A27:C27"/>
    <mergeCell ref="A25:C25"/>
    <mergeCell ref="A26:C26"/>
    <mergeCell ref="F18:G18"/>
    <mergeCell ref="H18:I18"/>
    <mergeCell ref="B16:D16"/>
    <mergeCell ref="E16:F16"/>
    <mergeCell ref="A29:C29"/>
    <mergeCell ref="D20:I24"/>
    <mergeCell ref="D25:I25"/>
    <mergeCell ref="A540:G542"/>
    <mergeCell ref="A536:G538"/>
    <mergeCell ref="A532:G534"/>
    <mergeCell ref="A528:G530"/>
    <mergeCell ref="A501:I504"/>
    <mergeCell ref="A535:F535"/>
    <mergeCell ref="A539:F539"/>
    <mergeCell ref="A206:I208"/>
    <mergeCell ref="A196:G196"/>
    <mergeCell ref="A198:G198"/>
    <mergeCell ref="A515:G517"/>
    <mergeCell ref="A511:G513"/>
    <mergeCell ref="F230:G231"/>
    <mergeCell ref="A233:E233"/>
    <mergeCell ref="A235:E235"/>
    <mergeCell ref="F235:G235"/>
    <mergeCell ref="B251:F251"/>
    <mergeCell ref="B252:F252"/>
    <mergeCell ref="I518:I519"/>
    <mergeCell ref="B494:H496"/>
    <mergeCell ref="G252:H252"/>
    <mergeCell ref="B256:F257"/>
    <mergeCell ref="G256:I257"/>
    <mergeCell ref="B200:D200"/>
    <mergeCell ref="I487:I488"/>
    <mergeCell ref="B218:C218"/>
    <mergeCell ref="F216:G216"/>
    <mergeCell ref="F217:G217"/>
    <mergeCell ref="F218:G218"/>
    <mergeCell ref="A212:I213"/>
    <mergeCell ref="A210:C210"/>
    <mergeCell ref="A240:D240"/>
    <mergeCell ref="B242:C242"/>
    <mergeCell ref="B243:C243"/>
    <mergeCell ref="A225:C225"/>
    <mergeCell ref="B244:C244"/>
    <mergeCell ref="F242:G242"/>
    <mergeCell ref="F243:G243"/>
    <mergeCell ref="A226:I228"/>
    <mergeCell ref="A230:E231"/>
    <mergeCell ref="F264:H264"/>
    <mergeCell ref="A264:C264"/>
    <mergeCell ref="A266:E266"/>
    <mergeCell ref="B283:D283"/>
    <mergeCell ref="B258:F258"/>
    <mergeCell ref="B259:F259"/>
    <mergeCell ref="G251:H251"/>
    <mergeCell ref="G258:I258"/>
    <mergeCell ref="A572:E573"/>
    <mergeCell ref="A575:E576"/>
    <mergeCell ref="A552:I559"/>
    <mergeCell ref="A562:I569"/>
    <mergeCell ref="A447:I450"/>
    <mergeCell ref="A507:G509"/>
    <mergeCell ref="A524:G526"/>
    <mergeCell ref="A520:G522"/>
    <mergeCell ref="G125:H127"/>
    <mergeCell ref="B452:H453"/>
    <mergeCell ref="B454:H456"/>
    <mergeCell ref="B457:H458"/>
    <mergeCell ref="B459:H459"/>
    <mergeCell ref="B460:H461"/>
    <mergeCell ref="B462:H463"/>
    <mergeCell ref="B464:H466"/>
    <mergeCell ref="B467:H468"/>
    <mergeCell ref="B469:H470"/>
    <mergeCell ref="B474:H475"/>
    <mergeCell ref="B471:H473"/>
    <mergeCell ref="B480:E481"/>
    <mergeCell ref="G480:I481"/>
    <mergeCell ref="B487:H488"/>
    <mergeCell ref="B202:E202"/>
    <mergeCell ref="A580:I581"/>
    <mergeCell ref="A582:I596"/>
    <mergeCell ref="A599:I600"/>
    <mergeCell ref="A602:I627"/>
    <mergeCell ref="A649:D649"/>
    <mergeCell ref="A690:C690"/>
    <mergeCell ref="A684:D684"/>
    <mergeCell ref="A678:D678"/>
    <mergeCell ref="A672:C672"/>
    <mergeCell ref="A665:C665"/>
    <mergeCell ref="A658:C658"/>
    <mergeCell ref="A651:C651"/>
    <mergeCell ref="A652:I657"/>
    <mergeCell ref="A685:I689"/>
    <mergeCell ref="A679:I683"/>
    <mergeCell ref="A673:I677"/>
    <mergeCell ref="A666:I671"/>
    <mergeCell ref="A659:I664"/>
    <mergeCell ref="A544:G546"/>
    <mergeCell ref="D32:I32"/>
    <mergeCell ref="A79:G80"/>
    <mergeCell ref="D35:H36"/>
    <mergeCell ref="A32:C32"/>
    <mergeCell ref="A55:B55"/>
    <mergeCell ref="A31:C31"/>
    <mergeCell ref="A30:C30"/>
    <mergeCell ref="A62:E62"/>
    <mergeCell ref="C55:H57"/>
    <mergeCell ref="D33:I33"/>
    <mergeCell ref="A35:C36"/>
    <mergeCell ref="A33:C33"/>
    <mergeCell ref="H79:I80"/>
    <mergeCell ref="A43:C43"/>
    <mergeCell ref="D43:H45"/>
    <mergeCell ref="A47:C49"/>
    <mergeCell ref="D47:I49"/>
    <mergeCell ref="A41:D41"/>
    <mergeCell ref="E41:F41"/>
    <mergeCell ref="D31:I31"/>
    <mergeCell ref="B216:C216"/>
    <mergeCell ref="B217:C217"/>
    <mergeCell ref="D30:I30"/>
    <mergeCell ref="G259:I259"/>
    <mergeCell ref="F261:H261"/>
    <mergeCell ref="F262:H262"/>
    <mergeCell ref="F263:H263"/>
    <mergeCell ref="A261:C261"/>
    <mergeCell ref="A262:C262"/>
    <mergeCell ref="A263:C263"/>
    <mergeCell ref="D261:E261"/>
    <mergeCell ref="D262:E262"/>
    <mergeCell ref="A116:I117"/>
    <mergeCell ref="A118:I122"/>
    <mergeCell ref="A101:I104"/>
    <mergeCell ref="A249:C249"/>
    <mergeCell ref="A89:I91"/>
    <mergeCell ref="A82:I84"/>
    <mergeCell ref="A96:H96"/>
    <mergeCell ref="A221:F221"/>
    <mergeCell ref="E223:F223"/>
    <mergeCell ref="A125:F127"/>
    <mergeCell ref="A107:I114"/>
    <mergeCell ref="A106:E106"/>
    <mergeCell ref="A188:F188"/>
    <mergeCell ref="A142:B142"/>
    <mergeCell ref="G188:H188"/>
    <mergeCell ref="G190:I191"/>
    <mergeCell ref="C190:E191"/>
    <mergeCell ref="B129:H129"/>
    <mergeCell ref="A131:F131"/>
    <mergeCell ref="A132:B132"/>
    <mergeCell ref="C183:E186"/>
    <mergeCell ref="G183:I186"/>
    <mergeCell ref="A147:I150"/>
    <mergeCell ref="A151:I173"/>
    <mergeCell ref="A272:B272"/>
    <mergeCell ref="C268:E268"/>
    <mergeCell ref="C269:E269"/>
    <mergeCell ref="C270:E270"/>
    <mergeCell ref="C271:E271"/>
    <mergeCell ref="C272:E272"/>
    <mergeCell ref="G268:H268"/>
    <mergeCell ref="G269:H269"/>
    <mergeCell ref="G270:H270"/>
    <mergeCell ref="G272:H272"/>
    <mergeCell ref="A286:C286"/>
    <mergeCell ref="B288:C288"/>
    <mergeCell ref="E288:F288"/>
    <mergeCell ref="E289:F289"/>
    <mergeCell ref="E290:F290"/>
    <mergeCell ref="H283:I283"/>
    <mergeCell ref="H284:I284"/>
    <mergeCell ref="A276:B276"/>
    <mergeCell ref="A274:B274"/>
    <mergeCell ref="B284:D284"/>
    <mergeCell ref="F278:G278"/>
    <mergeCell ref="F279:G279"/>
    <mergeCell ref="F283:G283"/>
    <mergeCell ref="F284:G284"/>
    <mergeCell ref="B280:D281"/>
    <mergeCell ref="B278:D278"/>
    <mergeCell ref="B279:D279"/>
    <mergeCell ref="B282:D282"/>
    <mergeCell ref="F318:G318"/>
    <mergeCell ref="F319:G319"/>
    <mergeCell ref="E321:E322"/>
    <mergeCell ref="E311:E312"/>
    <mergeCell ref="E313:E314"/>
    <mergeCell ref="H311:H312"/>
    <mergeCell ref="A316:C316"/>
    <mergeCell ref="B294:F294"/>
    <mergeCell ref="B310:C310"/>
    <mergeCell ref="B311:C312"/>
    <mergeCell ref="B313:C314"/>
    <mergeCell ref="F309:G309"/>
    <mergeCell ref="F310:G310"/>
    <mergeCell ref="F311:G312"/>
    <mergeCell ref="B305:D305"/>
    <mergeCell ref="F301:H301"/>
    <mergeCell ref="F302:H302"/>
    <mergeCell ref="F303:H303"/>
    <mergeCell ref="A307:B307"/>
    <mergeCell ref="A299:C299"/>
    <mergeCell ref="B301:D301"/>
    <mergeCell ref="B302:D302"/>
    <mergeCell ref="B303:D303"/>
    <mergeCell ref="B304:D304"/>
    <mergeCell ref="A325:E325"/>
    <mergeCell ref="C327:E327"/>
    <mergeCell ref="C328:E328"/>
    <mergeCell ref="C329:E329"/>
    <mergeCell ref="C330:E330"/>
    <mergeCell ref="B321:D322"/>
    <mergeCell ref="B318:D318"/>
    <mergeCell ref="B319:D319"/>
    <mergeCell ref="B320:D320"/>
    <mergeCell ref="C335:E335"/>
    <mergeCell ref="F335:H335"/>
    <mergeCell ref="C336:E336"/>
    <mergeCell ref="F336:H336"/>
    <mergeCell ref="C331:E331"/>
    <mergeCell ref="F327:H327"/>
    <mergeCell ref="F328:H328"/>
    <mergeCell ref="F329:H329"/>
    <mergeCell ref="F330:H330"/>
    <mergeCell ref="F331:H331"/>
    <mergeCell ref="A333:G333"/>
    <mergeCell ref="B343:D343"/>
    <mergeCell ref="E343:H345"/>
    <mergeCell ref="A349:C349"/>
    <mergeCell ref="A351:D351"/>
    <mergeCell ref="A353:D353"/>
    <mergeCell ref="F353:H353"/>
    <mergeCell ref="F351:H351"/>
    <mergeCell ref="C337:E337"/>
    <mergeCell ref="F337:H337"/>
    <mergeCell ref="C338:E338"/>
    <mergeCell ref="F338:H338"/>
    <mergeCell ref="C339:E339"/>
    <mergeCell ref="F339:H339"/>
    <mergeCell ref="A357:D357"/>
    <mergeCell ref="A355:D355"/>
    <mergeCell ref="F363:H363"/>
    <mergeCell ref="F361:H361"/>
    <mergeCell ref="F359:H359"/>
    <mergeCell ref="F357:H357"/>
    <mergeCell ref="F355:H355"/>
    <mergeCell ref="A363:D363"/>
    <mergeCell ref="A361:D361"/>
    <mergeCell ref="A359:D359"/>
    <mergeCell ref="F402:G402"/>
    <mergeCell ref="A385:D386"/>
    <mergeCell ref="A388:D389"/>
    <mergeCell ref="E385:E386"/>
    <mergeCell ref="E388:E389"/>
    <mergeCell ref="F384:H384"/>
    <mergeCell ref="F382:H382"/>
    <mergeCell ref="A365:D365"/>
    <mergeCell ref="A383:D383"/>
    <mergeCell ref="A381:D381"/>
    <mergeCell ref="A379:D379"/>
    <mergeCell ref="A377:D377"/>
    <mergeCell ref="A375:D375"/>
    <mergeCell ref="F365:H366"/>
    <mergeCell ref="F370:H370"/>
    <mergeCell ref="F380:H380"/>
    <mergeCell ref="F378:H378"/>
    <mergeCell ref="F376:H376"/>
    <mergeCell ref="F374:H374"/>
    <mergeCell ref="F372:H372"/>
    <mergeCell ref="F368:H368"/>
    <mergeCell ref="A373:D373"/>
    <mergeCell ref="A371:D371"/>
    <mergeCell ref="A369:D369"/>
    <mergeCell ref="A367:D367"/>
    <mergeCell ref="A431:C432"/>
    <mergeCell ref="A429:C430"/>
    <mergeCell ref="A427:C428"/>
    <mergeCell ref="A425:C426"/>
    <mergeCell ref="A423:C424"/>
    <mergeCell ref="A403:C404"/>
    <mergeCell ref="D431:E432"/>
    <mergeCell ref="D429:E430"/>
    <mergeCell ref="D427:E428"/>
    <mergeCell ref="D425:E426"/>
    <mergeCell ref="D423:E424"/>
    <mergeCell ref="D403:E404"/>
    <mergeCell ref="A402:C402"/>
    <mergeCell ref="D402:E402"/>
    <mergeCell ref="D411:E412"/>
    <mergeCell ref="D409:E410"/>
    <mergeCell ref="D407:E408"/>
    <mergeCell ref="D405:E406"/>
    <mergeCell ref="D421:E422"/>
    <mergeCell ref="D419:E420"/>
    <mergeCell ref="D417:E418"/>
    <mergeCell ref="D415:E416"/>
    <mergeCell ref="D413:E414"/>
    <mergeCell ref="A411:C412"/>
    <mergeCell ref="A409:C410"/>
    <mergeCell ref="A407:C408"/>
    <mergeCell ref="A405:C406"/>
    <mergeCell ref="A421:C422"/>
    <mergeCell ref="A419:C420"/>
    <mergeCell ref="A417:C418"/>
    <mergeCell ref="A415:C416"/>
    <mergeCell ref="A413:C414"/>
    <mergeCell ref="D441:E442"/>
    <mergeCell ref="D439:E440"/>
    <mergeCell ref="D437:E438"/>
    <mergeCell ref="D435:E436"/>
    <mergeCell ref="D433:E434"/>
    <mergeCell ref="A441:C442"/>
    <mergeCell ref="A439:C440"/>
    <mergeCell ref="A437:C438"/>
    <mergeCell ref="A435:C436"/>
    <mergeCell ref="A433:C434"/>
    <mergeCell ref="F415:G416"/>
    <mergeCell ref="F413:G414"/>
    <mergeCell ref="F431:G432"/>
    <mergeCell ref="F429:G430"/>
    <mergeCell ref="F427:G428"/>
    <mergeCell ref="F425:G426"/>
    <mergeCell ref="F423:G424"/>
    <mergeCell ref="F441:G442"/>
    <mergeCell ref="F439:G440"/>
    <mergeCell ref="F437:G438"/>
    <mergeCell ref="F435:G436"/>
    <mergeCell ref="F433:G434"/>
    <mergeCell ref="I417:I418"/>
    <mergeCell ref="F386:H386"/>
    <mergeCell ref="I435:I436"/>
    <mergeCell ref="I433:I434"/>
    <mergeCell ref="H411:H412"/>
    <mergeCell ref="H409:H410"/>
    <mergeCell ref="H407:H408"/>
    <mergeCell ref="H405:H406"/>
    <mergeCell ref="H441:H442"/>
    <mergeCell ref="H439:H440"/>
    <mergeCell ref="H437:H438"/>
    <mergeCell ref="H435:H436"/>
    <mergeCell ref="H433:H434"/>
    <mergeCell ref="I405:I406"/>
    <mergeCell ref="I409:I410"/>
    <mergeCell ref="I407:I408"/>
    <mergeCell ref="H421:H422"/>
    <mergeCell ref="H419:H420"/>
    <mergeCell ref="H417:H418"/>
    <mergeCell ref="H415:H416"/>
    <mergeCell ref="H413:H414"/>
    <mergeCell ref="H431:H432"/>
    <mergeCell ref="H429:H430"/>
    <mergeCell ref="F417:G418"/>
    <mergeCell ref="I439:I440"/>
    <mergeCell ref="I437:I438"/>
    <mergeCell ref="A691:I696"/>
    <mergeCell ref="A38:G38"/>
    <mergeCell ref="A50:C50"/>
    <mergeCell ref="A133:I140"/>
    <mergeCell ref="B292:F292"/>
    <mergeCell ref="B293:F293"/>
    <mergeCell ref="G572:G573"/>
    <mergeCell ref="G575:G576"/>
    <mergeCell ref="A499:G499"/>
    <mergeCell ref="A518:F519"/>
    <mergeCell ref="A543:F543"/>
    <mergeCell ref="A506:F506"/>
    <mergeCell ref="A510:F510"/>
    <mergeCell ref="A514:F514"/>
    <mergeCell ref="A523:F523"/>
    <mergeCell ref="A527:F527"/>
    <mergeCell ref="A531:F531"/>
    <mergeCell ref="I411:I412"/>
    <mergeCell ref="G53:H53"/>
    <mergeCell ref="I403:I404"/>
    <mergeCell ref="I421:I422"/>
    <mergeCell ref="I419:I420"/>
    <mergeCell ref="A237:E237"/>
    <mergeCell ref="B477:H478"/>
    <mergeCell ref="A549:I549"/>
    <mergeCell ref="A561:C561"/>
    <mergeCell ref="I365:I366"/>
    <mergeCell ref="I415:I416"/>
    <mergeCell ref="I413:I414"/>
    <mergeCell ref="I431:I432"/>
    <mergeCell ref="I429:I430"/>
    <mergeCell ref="I427:I428"/>
    <mergeCell ref="I425:I426"/>
    <mergeCell ref="I423:I424"/>
    <mergeCell ref="H403:H404"/>
    <mergeCell ref="H427:H428"/>
    <mergeCell ref="H425:H426"/>
    <mergeCell ref="H423:H424"/>
    <mergeCell ref="F411:G412"/>
    <mergeCell ref="F409:G410"/>
    <mergeCell ref="F407:G408"/>
    <mergeCell ref="F405:G406"/>
    <mergeCell ref="F403:G404"/>
    <mergeCell ref="F421:G422"/>
    <mergeCell ref="F419:G420"/>
    <mergeCell ref="I441:I442"/>
  </mergeCells>
  <phoneticPr fontId="15" type="noConversion"/>
  <conditionalFormatting sqref="A60:H60">
    <cfRule type="expression" dxfId="160" priority="155">
      <formula>ISBLANK($A$60)</formula>
    </cfRule>
  </conditionalFormatting>
  <conditionalFormatting sqref="B52">
    <cfRule type="expression" dxfId="159" priority="165">
      <formula>ISBLANK($B$52)</formula>
    </cfRule>
  </conditionalFormatting>
  <conditionalFormatting sqref="B53">
    <cfRule type="expression" dxfId="158" priority="159">
      <formula>ISBLANK($B$53)</formula>
    </cfRule>
  </conditionalFormatting>
  <conditionalFormatting sqref="B223">
    <cfRule type="expression" dxfId="157" priority="137">
      <formula>ISBLANK($B$223)</formula>
    </cfRule>
  </conditionalFormatting>
  <conditionalFormatting sqref="D35">
    <cfRule type="expression" dxfId="156" priority="175" stopIfTrue="1">
      <formula>ISBLANK($D$35)</formula>
    </cfRule>
  </conditionalFormatting>
  <conditionalFormatting sqref="D52">
    <cfRule type="expression" dxfId="155" priority="162">
      <formula>ISBLANK($D$52)</formula>
    </cfRule>
  </conditionalFormatting>
  <conditionalFormatting sqref="D53">
    <cfRule type="expression" dxfId="154" priority="158">
      <formula>ISBLANK($D$53)</formula>
    </cfRule>
  </conditionalFormatting>
  <conditionalFormatting sqref="D210">
    <cfRule type="expression" dxfId="153" priority="146">
      <formula>ISBLANK($D$210)</formula>
    </cfRule>
  </conditionalFormatting>
  <conditionalFormatting sqref="D216">
    <cfRule type="expression" dxfId="152" priority="144">
      <formula>ISBLANK($D$216)</formula>
    </cfRule>
  </conditionalFormatting>
  <conditionalFormatting sqref="D217">
    <cfRule type="expression" dxfId="151" priority="141">
      <formula>ISBLANK($D$217)</formula>
    </cfRule>
  </conditionalFormatting>
  <conditionalFormatting sqref="D218">
    <cfRule type="expression" dxfId="150" priority="139">
      <formula>ISBLANK($D$218)</formula>
    </cfRule>
  </conditionalFormatting>
  <conditionalFormatting sqref="D223">
    <cfRule type="expression" dxfId="149" priority="136">
      <formula>ISBLANK($D$223)</formula>
    </cfRule>
  </conditionalFormatting>
  <conditionalFormatting sqref="D242">
    <cfRule type="expression" dxfId="148" priority="131">
      <formula>ISBLANK($D$242)</formula>
    </cfRule>
  </conditionalFormatting>
  <conditionalFormatting sqref="D243">
    <cfRule type="expression" dxfId="147" priority="129">
      <formula>ISBLANK($D$243)</formula>
    </cfRule>
  </conditionalFormatting>
  <conditionalFormatting sqref="D244">
    <cfRule type="expression" dxfId="146" priority="127">
      <formula>ISBLANK($D$244)</formula>
    </cfRule>
  </conditionalFormatting>
  <conditionalFormatting sqref="D263">
    <cfRule type="expression" dxfId="145" priority="125">
      <formula>ISBLANK($D$263)</formula>
    </cfRule>
  </conditionalFormatting>
  <conditionalFormatting sqref="D264">
    <cfRule type="expression" dxfId="144" priority="124">
      <formula>ISBLANK($D$264)</formula>
    </cfRule>
  </conditionalFormatting>
  <conditionalFormatting sqref="E9">
    <cfRule type="expression" dxfId="143" priority="3" stopIfTrue="1">
      <formula>ISBLANK($E$9)</formula>
    </cfRule>
  </conditionalFormatting>
  <conditionalFormatting sqref="E142">
    <cfRule type="expression" dxfId="142" priority="153">
      <formula>ISBLANK($E$142)</formula>
    </cfRule>
  </conditionalFormatting>
  <conditionalFormatting sqref="E143">
    <cfRule type="expression" dxfId="141" priority="152">
      <formula>ISBLANK($E$143)</formula>
    </cfRule>
  </conditionalFormatting>
  <conditionalFormatting sqref="E278">
    <cfRule type="expression" dxfId="140" priority="109">
      <formula>ISBLANK($E$278)</formula>
    </cfRule>
  </conditionalFormatting>
  <conditionalFormatting sqref="E279">
    <cfRule type="expression" dxfId="139" priority="107">
      <formula>ISBLANK($E$279)</formula>
    </cfRule>
  </conditionalFormatting>
  <conditionalFormatting sqref="E280">
    <cfRule type="expression" dxfId="138" priority="105">
      <formula>ISBLANK($E$280)</formula>
    </cfRule>
  </conditionalFormatting>
  <conditionalFormatting sqref="E281">
    <cfRule type="expression" dxfId="137" priority="104">
      <formula>ISBLANK($E$281)</formula>
    </cfRule>
  </conditionalFormatting>
  <conditionalFormatting sqref="E282">
    <cfRule type="expression" dxfId="136" priority="103">
      <formula>ISBLANK($E$282)</formula>
    </cfRule>
  </conditionalFormatting>
  <conditionalFormatting sqref="E283">
    <cfRule type="expression" dxfId="135" priority="101">
      <formula>ISBLANK($E$283)</formula>
    </cfRule>
  </conditionalFormatting>
  <conditionalFormatting sqref="E284">
    <cfRule type="expression" dxfId="134" priority="99">
      <formula>ISBLANK($E$284)</formula>
    </cfRule>
  </conditionalFormatting>
  <conditionalFormatting sqref="E301">
    <cfRule type="expression" dxfId="133" priority="92">
      <formula>ISBLANK($E$301)</formula>
    </cfRule>
  </conditionalFormatting>
  <conditionalFormatting sqref="E302">
    <cfRule type="expression" dxfId="132" priority="91">
      <formula>ISBLANK($E$302)</formula>
    </cfRule>
  </conditionalFormatting>
  <conditionalFormatting sqref="E303">
    <cfRule type="expression" dxfId="131" priority="90">
      <formula>ISBLANK($E$303)</formula>
    </cfRule>
  </conditionalFormatting>
  <conditionalFormatting sqref="E304">
    <cfRule type="expression" dxfId="130" priority="89">
      <formula>ISBLANK($E$304)</formula>
    </cfRule>
  </conditionalFormatting>
  <conditionalFormatting sqref="E305">
    <cfRule type="expression" dxfId="129" priority="88">
      <formula>ISBLANK($E$305)</formula>
    </cfRule>
  </conditionalFormatting>
  <conditionalFormatting sqref="E309">
    <cfRule type="expression" dxfId="128" priority="84">
      <formula>ISBLANK($E$309)</formula>
    </cfRule>
  </conditionalFormatting>
  <conditionalFormatting sqref="E310">
    <cfRule type="expression" dxfId="127" priority="83">
      <formula>ISBLANK($E$310)</formula>
    </cfRule>
  </conditionalFormatting>
  <conditionalFormatting sqref="E311:E312">
    <cfRule type="expression" dxfId="126" priority="82">
      <formula>ISBLANK($E$311)</formula>
    </cfRule>
  </conditionalFormatting>
  <conditionalFormatting sqref="E313:E314">
    <cfRule type="expression" dxfId="125" priority="81">
      <formula>ISBLANK($E$313)</formula>
    </cfRule>
  </conditionalFormatting>
  <conditionalFormatting sqref="E318">
    <cfRule type="expression" dxfId="124" priority="77">
      <formula>ISBLANK($E$318)</formula>
    </cfRule>
  </conditionalFormatting>
  <conditionalFormatting sqref="E319">
    <cfRule type="expression" dxfId="123" priority="75">
      <formula>ISBLANK($E$319)</formula>
    </cfRule>
  </conditionalFormatting>
  <conditionalFormatting sqref="E320">
    <cfRule type="expression" dxfId="122" priority="74">
      <formula>ISBLANK($E$320)</formula>
    </cfRule>
  </conditionalFormatting>
  <conditionalFormatting sqref="E321:E322">
    <cfRule type="expression" dxfId="121" priority="71">
      <formula>ISBLANK($E$321)</formula>
    </cfRule>
  </conditionalFormatting>
  <conditionalFormatting sqref="E351">
    <cfRule type="expression" dxfId="120" priority="70">
      <formula>ISBLANK($E$351)</formula>
    </cfRule>
  </conditionalFormatting>
  <conditionalFormatting sqref="E353">
    <cfRule type="expression" dxfId="119" priority="68">
      <formula>ISBLANK($E$353)</formula>
    </cfRule>
  </conditionalFormatting>
  <conditionalFormatting sqref="E355">
    <cfRule type="expression" dxfId="118" priority="66">
      <formula>ISBLANK($E$355)</formula>
    </cfRule>
  </conditionalFormatting>
  <conditionalFormatting sqref="E357">
    <cfRule type="expression" dxfId="117" priority="64">
      <formula>ISBLANK($E$357)</formula>
    </cfRule>
  </conditionalFormatting>
  <conditionalFormatting sqref="E359">
    <cfRule type="expression" dxfId="116" priority="62">
      <formula>ISBLANK($E$359)</formula>
    </cfRule>
  </conditionalFormatting>
  <conditionalFormatting sqref="E361">
    <cfRule type="expression" dxfId="115" priority="60">
      <formula>ISBLANK($E$361)</formula>
    </cfRule>
  </conditionalFormatting>
  <conditionalFormatting sqref="E363">
    <cfRule type="expression" dxfId="114" priority="58">
      <formula>ISBLANK($E$363)</formula>
    </cfRule>
  </conditionalFormatting>
  <conditionalFormatting sqref="E365">
    <cfRule type="expression" dxfId="113" priority="56">
      <formula>ISBLANK($E$365)</formula>
    </cfRule>
  </conditionalFormatting>
  <conditionalFormatting sqref="E367">
    <cfRule type="expression" dxfId="112" priority="54">
      <formula>ISBLANK($E$367)</formula>
    </cfRule>
  </conditionalFormatting>
  <conditionalFormatting sqref="E369">
    <cfRule type="expression" dxfId="111" priority="53">
      <formula>ISBLANK($E$369)</formula>
    </cfRule>
  </conditionalFormatting>
  <conditionalFormatting sqref="E371">
    <cfRule type="expression" dxfId="110" priority="46">
      <formula>ISBLANK($E$371)</formula>
    </cfRule>
  </conditionalFormatting>
  <conditionalFormatting sqref="E373">
    <cfRule type="expression" dxfId="109" priority="45">
      <formula>ISBLANK($E$373)</formula>
    </cfRule>
  </conditionalFormatting>
  <conditionalFormatting sqref="E375">
    <cfRule type="expression" dxfId="108" priority="44">
      <formula>ISBLANK($E$375)</formula>
    </cfRule>
  </conditionalFormatting>
  <conditionalFormatting sqref="E377">
    <cfRule type="expression" dxfId="107" priority="43">
      <formula>ISBLANK($E$377)</formula>
    </cfRule>
  </conditionalFormatting>
  <conditionalFormatting sqref="E379">
    <cfRule type="expression" dxfId="106" priority="42">
      <formula>ISBLANK($E$379)</formula>
    </cfRule>
  </conditionalFormatting>
  <conditionalFormatting sqref="E381">
    <cfRule type="expression" dxfId="105" priority="37">
      <formula>ISBLANK($E$381)</formula>
    </cfRule>
  </conditionalFormatting>
  <conditionalFormatting sqref="E383">
    <cfRule type="expression" dxfId="104" priority="36">
      <formula>ISBLANK($E$383)</formula>
    </cfRule>
  </conditionalFormatting>
  <conditionalFormatting sqref="E385:E386">
    <cfRule type="expression" dxfId="103" priority="35">
      <formula>ISBLANK($E$385)</formula>
    </cfRule>
  </conditionalFormatting>
  <conditionalFormatting sqref="E388:E389">
    <cfRule type="expression" dxfId="102" priority="34">
      <formula>ISBLANK($E$388)</formula>
    </cfRule>
  </conditionalFormatting>
  <conditionalFormatting sqref="E41:F41">
    <cfRule type="expression" dxfId="101" priority="170">
      <formula>ISBLANK($E$41)</formula>
    </cfRule>
  </conditionalFormatting>
  <conditionalFormatting sqref="F52">
    <cfRule type="expression" dxfId="100" priority="161">
      <formula>ISBLANK($F$52)</formula>
    </cfRule>
  </conditionalFormatting>
  <conditionalFormatting sqref="F53">
    <cfRule type="expression" dxfId="99" priority="157">
      <formula>ISBLANK($F$53)</formula>
    </cfRule>
  </conditionalFormatting>
  <conditionalFormatting sqref="F233">
    <cfRule type="expression" dxfId="98" priority="132">
      <formula>ISBLANK($F$233)</formula>
    </cfRule>
  </conditionalFormatting>
  <conditionalFormatting sqref="F237">
    <cfRule type="expression" dxfId="97" priority="1">
      <formula>ISBLANK($F$237)</formula>
    </cfRule>
  </conditionalFormatting>
  <conditionalFormatting sqref="F268">
    <cfRule type="expression" dxfId="96" priority="119">
      <formula>ISBLANK($F$268)</formula>
    </cfRule>
  </conditionalFormatting>
  <conditionalFormatting sqref="F269">
    <cfRule type="expression" dxfId="95" priority="116">
      <formula>ISBLANK($F$269)</formula>
    </cfRule>
  </conditionalFormatting>
  <conditionalFormatting sqref="F270">
    <cfRule type="expression" dxfId="94" priority="114">
      <formula>ISBLANK($F$270)</formula>
    </cfRule>
  </conditionalFormatting>
  <conditionalFormatting sqref="F271">
    <cfRule type="expression" dxfId="93" priority="112">
      <formula>ISBLANK($F$271)</formula>
    </cfRule>
  </conditionalFormatting>
  <conditionalFormatting sqref="F272">
    <cfRule type="expression" dxfId="92" priority="111">
      <formula>ISBLANK($F$272)</formula>
    </cfRule>
  </conditionalFormatting>
  <conditionalFormatting sqref="F230:G231">
    <cfRule type="expression" dxfId="91" priority="133">
      <formula>ISBLANK($F$230)</formula>
    </cfRule>
  </conditionalFormatting>
  <conditionalFormatting sqref="G131">
    <cfRule type="expression" dxfId="90" priority="154">
      <formula>ISBLANK($G$131)</formula>
    </cfRule>
  </conditionalFormatting>
  <conditionalFormatting sqref="G176">
    <cfRule type="expression" dxfId="89" priority="151">
      <formula>ISBLANK($G$176)</formula>
    </cfRule>
  </conditionalFormatting>
  <conditionalFormatting sqref="G178">
    <cfRule type="expression" dxfId="88" priority="150">
      <formula>ISBLANK($G$178)</formula>
    </cfRule>
  </conditionalFormatting>
  <conditionalFormatting sqref="G223">
    <cfRule type="expression" dxfId="87" priority="135">
      <formula>ISBLANK($G$223)</formula>
    </cfRule>
  </conditionalFormatting>
  <conditionalFormatting sqref="G288">
    <cfRule type="expression" dxfId="86" priority="98">
      <formula>ISBLANK($G$288)</formula>
    </cfRule>
  </conditionalFormatting>
  <conditionalFormatting sqref="G289">
    <cfRule type="expression" dxfId="85" priority="97">
      <formula>ISBLANK($G$289)</formula>
    </cfRule>
  </conditionalFormatting>
  <conditionalFormatting sqref="G290">
    <cfRule type="expression" dxfId="84" priority="96">
      <formula>ISBLANK($G$290)</formula>
    </cfRule>
  </conditionalFormatting>
  <conditionalFormatting sqref="G292">
    <cfRule type="expression" dxfId="83" priority="95">
      <formula>ISBLANK($G$292)</formula>
    </cfRule>
  </conditionalFormatting>
  <conditionalFormatting sqref="G293">
    <cfRule type="expression" dxfId="82" priority="94">
      <formula>ISBLANK($G$293)</formula>
    </cfRule>
  </conditionalFormatting>
  <conditionalFormatting sqref="G294">
    <cfRule type="expression" dxfId="81" priority="93">
      <formula>ISBLANK($G$294)</formula>
    </cfRule>
  </conditionalFormatting>
  <conditionalFormatting sqref="G572:G573">
    <cfRule type="expression" dxfId="80" priority="17">
      <formula>ISBLANK($G$572)</formula>
    </cfRule>
  </conditionalFormatting>
  <conditionalFormatting sqref="G575:G576">
    <cfRule type="expression" dxfId="79" priority="16">
      <formula>ISBLANK($G$575)</formula>
    </cfRule>
  </conditionalFormatting>
  <conditionalFormatting sqref="G125:H127">
    <cfRule type="expression" dxfId="78" priority="14">
      <formula>ISBLANK($G$125)</formula>
    </cfRule>
  </conditionalFormatting>
  <conditionalFormatting sqref="G181:H181">
    <cfRule type="expression" dxfId="77" priority="149">
      <formula>ISBLANK($G$181)</formula>
    </cfRule>
  </conditionalFormatting>
  <conditionalFormatting sqref="G188:H188">
    <cfRule type="expression" dxfId="76" priority="147">
      <formula>ISBLANK($G$188)</formula>
    </cfRule>
  </conditionalFormatting>
  <conditionalFormatting sqref="G251:H251">
    <cfRule type="expression" dxfId="75" priority="126">
      <formula>ISBLANK($G$251)</formula>
    </cfRule>
  </conditionalFormatting>
  <conditionalFormatting sqref="H216">
    <cfRule type="expression" dxfId="74" priority="143">
      <formula>ISBLANK($H$216)</formula>
    </cfRule>
  </conditionalFormatting>
  <conditionalFormatting sqref="H217">
    <cfRule type="expression" dxfId="73" priority="140">
      <formula>ISBLANK($H$217)</formula>
    </cfRule>
  </conditionalFormatting>
  <conditionalFormatting sqref="H218">
    <cfRule type="expression" dxfId="72" priority="138">
      <formula>ISBLANK($H$218)</formula>
    </cfRule>
  </conditionalFormatting>
  <conditionalFormatting sqref="H242">
    <cfRule type="expression" dxfId="71" priority="130">
      <formula>ISBLANK($H$242)</formula>
    </cfRule>
  </conditionalFormatting>
  <conditionalFormatting sqref="H243">
    <cfRule type="expression" dxfId="70" priority="128">
      <formula>ISBLANK($H$243)</formula>
    </cfRule>
  </conditionalFormatting>
  <conditionalFormatting sqref="H278">
    <cfRule type="expression" dxfId="69" priority="108">
      <formula>ISBLANK($H$278)</formula>
    </cfRule>
  </conditionalFormatting>
  <conditionalFormatting sqref="H279">
    <cfRule type="expression" dxfId="68" priority="106">
      <formula>ISBLANK($H$279)</formula>
    </cfRule>
  </conditionalFormatting>
  <conditionalFormatting sqref="H309">
    <cfRule type="expression" dxfId="67" priority="80">
      <formula>ISBLANK($H$309)</formula>
    </cfRule>
  </conditionalFormatting>
  <conditionalFormatting sqref="H310">
    <cfRule type="expression" dxfId="66" priority="79">
      <formula>ISBLANK($H$310)</formula>
    </cfRule>
  </conditionalFormatting>
  <conditionalFormatting sqref="H311:H312">
    <cfRule type="expression" dxfId="65" priority="78">
      <formula>ISBLANK($H$311)</formula>
    </cfRule>
  </conditionalFormatting>
  <conditionalFormatting sqref="H318">
    <cfRule type="expression" dxfId="64" priority="76">
      <formula>ISBLANK($H$318)</formula>
    </cfRule>
  </conditionalFormatting>
  <conditionalFormatting sqref="H319">
    <cfRule type="expression" dxfId="63" priority="73">
      <formula>ISBLANK($H$319)</formula>
    </cfRule>
  </conditionalFormatting>
  <conditionalFormatting sqref="I52">
    <cfRule type="expression" dxfId="62" priority="160">
      <formula>ISBLANK($I$52)</formula>
    </cfRule>
  </conditionalFormatting>
  <conditionalFormatting sqref="I53">
    <cfRule type="expression" dxfId="61" priority="156">
      <formula>ISBLANK($I$53)</formula>
    </cfRule>
  </conditionalFormatting>
  <conditionalFormatting sqref="I66">
    <cfRule type="expression" dxfId="60" priority="12">
      <formula>ISBLANK(I66)</formula>
    </cfRule>
  </conditionalFormatting>
  <conditionalFormatting sqref="I96">
    <cfRule type="expression" dxfId="59" priority="8">
      <formula>ISBLANK(I96)</formula>
    </cfRule>
  </conditionalFormatting>
  <conditionalFormatting sqref="I223">
    <cfRule type="expression" dxfId="58" priority="134">
      <formula>ISBLANK($I$223)</formula>
    </cfRule>
  </conditionalFormatting>
  <conditionalFormatting sqref="I261">
    <cfRule type="expression" dxfId="57" priority="123">
      <formula>ISBLANK($I$261)</formula>
    </cfRule>
  </conditionalFormatting>
  <conditionalFormatting sqref="I262">
    <cfRule type="expression" dxfId="56" priority="122">
      <formula>ISBLANK($I$262)</formula>
    </cfRule>
  </conditionalFormatting>
  <conditionalFormatting sqref="I263">
    <cfRule type="expression" dxfId="55" priority="121">
      <formula>ISBLANK($I$263)</formula>
    </cfRule>
  </conditionalFormatting>
  <conditionalFormatting sqref="I264">
    <cfRule type="expression" dxfId="54" priority="120">
      <formula>ISBLANK($I$264)</formula>
    </cfRule>
  </conditionalFormatting>
  <conditionalFormatting sqref="I268">
    <cfRule type="expression" dxfId="53" priority="118">
      <formula>ISBLANK($I$268)</formula>
    </cfRule>
  </conditionalFormatting>
  <conditionalFormatting sqref="I269">
    <cfRule type="expression" dxfId="52" priority="115">
      <formula>ISBLANK($I$269)</formula>
    </cfRule>
  </conditionalFormatting>
  <conditionalFormatting sqref="I270">
    <cfRule type="expression" dxfId="51" priority="113">
      <formula>ISBLANK($I$270)</formula>
    </cfRule>
  </conditionalFormatting>
  <conditionalFormatting sqref="I272">
    <cfRule type="expression" dxfId="50" priority="110">
      <formula>ISBLANK($I$272)</formula>
    </cfRule>
  </conditionalFormatting>
  <conditionalFormatting sqref="I301">
    <cfRule type="expression" dxfId="49" priority="87">
      <formula>ISBLANK($I$301)</formula>
    </cfRule>
  </conditionalFormatting>
  <conditionalFormatting sqref="I302">
    <cfRule type="expression" dxfId="48" priority="86">
      <formula>ISBLANK($I$302)</formula>
    </cfRule>
  </conditionalFormatting>
  <conditionalFormatting sqref="I303">
    <cfRule type="expression" dxfId="47" priority="85">
      <formula>ISBLANK($I$303)</formula>
    </cfRule>
  </conditionalFormatting>
  <conditionalFormatting sqref="I351">
    <cfRule type="expression" dxfId="46" priority="69">
      <formula>ISBLANK($I$351)</formula>
    </cfRule>
  </conditionalFormatting>
  <conditionalFormatting sqref="I353">
    <cfRule type="expression" dxfId="45" priority="67">
      <formula>ISBLANK($I$353)</formula>
    </cfRule>
  </conditionalFormatting>
  <conditionalFormatting sqref="I355">
    <cfRule type="expression" dxfId="44" priority="65">
      <formula>ISBLANK($I$355)</formula>
    </cfRule>
  </conditionalFormatting>
  <conditionalFormatting sqref="I357">
    <cfRule type="expression" dxfId="43" priority="63">
      <formula>ISBLANK($I$357)</formula>
    </cfRule>
  </conditionalFormatting>
  <conditionalFormatting sqref="I359">
    <cfRule type="expression" dxfId="42" priority="61">
      <formula>ISBLANK($I$359)</formula>
    </cfRule>
  </conditionalFormatting>
  <conditionalFormatting sqref="I361">
    <cfRule type="expression" dxfId="41" priority="59">
      <formula>ISBLANK($I$361)</formula>
    </cfRule>
  </conditionalFormatting>
  <conditionalFormatting sqref="I363">
    <cfRule type="expression" dxfId="40" priority="57">
      <formula>ISBLANK($I$363)</formula>
    </cfRule>
  </conditionalFormatting>
  <conditionalFormatting sqref="I365:I366">
    <cfRule type="expression" dxfId="39" priority="55">
      <formula>ISBLANK($I$365)</formula>
    </cfRule>
  </conditionalFormatting>
  <conditionalFormatting sqref="I368">
    <cfRule type="expression" dxfId="38" priority="52">
      <formula>ISBLANK($I$368)</formula>
    </cfRule>
  </conditionalFormatting>
  <conditionalFormatting sqref="I370">
    <cfRule type="expression" dxfId="37" priority="51">
      <formula>ISBLANK($I$370)</formula>
    </cfRule>
  </conditionalFormatting>
  <conditionalFormatting sqref="I372">
    <cfRule type="expression" dxfId="36" priority="50">
      <formula>ISBLANK($I$372)</formula>
    </cfRule>
  </conditionalFormatting>
  <conditionalFormatting sqref="I374">
    <cfRule type="expression" dxfId="35" priority="49">
      <formula>ISBLANK($I$374)</formula>
    </cfRule>
  </conditionalFormatting>
  <conditionalFormatting sqref="I376">
    <cfRule type="expression" dxfId="34" priority="48">
      <formula>ISBLANK($I$376)</formula>
    </cfRule>
  </conditionalFormatting>
  <conditionalFormatting sqref="I378">
    <cfRule type="expression" dxfId="33" priority="47">
      <formula>ISBLANK($I$378)</formula>
    </cfRule>
  </conditionalFormatting>
  <conditionalFormatting sqref="I380">
    <cfRule type="expression" dxfId="32" priority="41">
      <formula>ISBLANK($I$380)</formula>
    </cfRule>
  </conditionalFormatting>
  <conditionalFormatting sqref="I382">
    <cfRule type="expression" dxfId="31" priority="40">
      <formula>ISBLANK($I$382)</formula>
    </cfRule>
  </conditionalFormatting>
  <conditionalFormatting sqref="I384">
    <cfRule type="expression" dxfId="30" priority="39">
      <formula>ISBLANK($I$384)</formula>
    </cfRule>
  </conditionalFormatting>
  <conditionalFormatting sqref="I386">
    <cfRule type="expression" dxfId="29" priority="38">
      <formula>ISBLANK($I$386)</formula>
    </cfRule>
  </conditionalFormatting>
  <conditionalFormatting sqref="I485">
    <cfRule type="expression" dxfId="28" priority="33">
      <formula>ISBLANK($I$485)</formula>
    </cfRule>
  </conditionalFormatting>
  <conditionalFormatting sqref="I487:I488">
    <cfRule type="expression" dxfId="27" priority="32">
      <formula>ISBLANK($I$487)</formula>
    </cfRule>
  </conditionalFormatting>
  <conditionalFormatting sqref="I489">
    <cfRule type="expression" dxfId="26" priority="31">
      <formula>ISBLANK($I$489)</formula>
    </cfRule>
  </conditionalFormatting>
  <conditionalFormatting sqref="I490">
    <cfRule type="expression" dxfId="25" priority="30">
      <formula>ISBLANK($I$490)</formula>
    </cfRule>
  </conditionalFormatting>
  <conditionalFormatting sqref="I491">
    <cfRule type="expression" dxfId="24" priority="29">
      <formula>ISBLANK($I$491)</formula>
    </cfRule>
  </conditionalFormatting>
  <conditionalFormatting sqref="I492">
    <cfRule type="expression" dxfId="23" priority="28">
      <formula>ISBLANK($I$492)</formula>
    </cfRule>
  </conditionalFormatting>
  <conditionalFormatting sqref="I506">
    <cfRule type="expression" dxfId="22" priority="27">
      <formula>ISBLANK($I$506)</formula>
    </cfRule>
  </conditionalFormatting>
  <conditionalFormatting sqref="I510">
    <cfRule type="expression" dxfId="21" priority="26">
      <formula>ISBLANK($I$510)</formula>
    </cfRule>
  </conditionalFormatting>
  <conditionalFormatting sqref="I514">
    <cfRule type="expression" dxfId="20" priority="25">
      <formula>ISBLANK($I$514)</formula>
    </cfRule>
  </conditionalFormatting>
  <conditionalFormatting sqref="I518:I519">
    <cfRule type="expression" dxfId="19" priority="24">
      <formula>ISBLANK($I$518)</formula>
    </cfRule>
  </conditionalFormatting>
  <conditionalFormatting sqref="I523">
    <cfRule type="expression" dxfId="18" priority="23">
      <formula>ISBLANK($I$523)</formula>
    </cfRule>
  </conditionalFormatting>
  <conditionalFormatting sqref="I527">
    <cfRule type="expression" dxfId="17" priority="22">
      <formula>ISBLANK($I$527)</formula>
    </cfRule>
  </conditionalFormatting>
  <conditionalFormatting sqref="I531">
    <cfRule type="expression" dxfId="16" priority="21">
      <formula>ISBLANK($I$531)</formula>
    </cfRule>
  </conditionalFormatting>
  <conditionalFormatting sqref="I535">
    <cfRule type="expression" dxfId="15" priority="20">
      <formula>ISBLANK($I$535:$I$538)</formula>
    </cfRule>
  </conditionalFormatting>
  <conditionalFormatting sqref="I539">
    <cfRule type="expression" dxfId="14" priority="19">
      <formula>ISBLANK($I$539)</formula>
    </cfRule>
  </conditionalFormatting>
  <conditionalFormatting sqref="I543">
    <cfRule type="expression" dxfId="13" priority="18">
      <formula>ISBLANK($I$543)</formula>
    </cfRule>
  </conditionalFormatting>
  <dataValidations disablePrompts="1" count="13">
    <dataValidation type="list" allowBlank="1" showInputMessage="1" showErrorMessage="1" sqref="E41:F41 G131 E142:E143 G181:H181 G188:H188 G176 G178 D216:D218 H216:H218 B223 D223 G223 I223 F230:G231 F233 D242 H243 D244 G251:H251 D263 I261:I263 F268:F272 I268:I270 I272 E278:E284 H278:H279 G292:G294 E301:E305 I301:I303 E309:E314 H309:H312 E318:E322 H318:H319 E388:E389 G288:G290 I384 I382 I380 I378 I376 I374 I372 I370 I368 I363 I361 I359 I357 I355 I353 I351 E351 E353 E355 E357 E359 E361 E363 E365 E367 E369 E371 E373 E375 E377 E379 E381 E383 E385:E386 F52:F53 B52:B53 I52:I53 D52:D53 D210 I365:I366 I386" xr:uid="{00000000-0002-0000-0000-000000000000}">
      <formula1>"Yes, No"</formula1>
    </dataValidation>
    <dataValidation type="list" allowBlank="1" showInputMessage="1" showErrorMessage="1" sqref="D243" xr:uid="{00000000-0002-0000-0000-000001000000}">
      <formula1>"Shared, Separate "</formula1>
    </dataValidation>
    <dataValidation type="list" allowBlank="1" showInputMessage="1" showErrorMessage="1" sqref="H242" xr:uid="{00000000-0002-0000-0000-000002000000}">
      <formula1>"Staff, Patients, Both "</formula1>
    </dataValidation>
    <dataValidation type="list" allowBlank="1" showInputMessage="1" showErrorMessage="1" sqref="I264" xr:uid="{00000000-0002-0000-0000-000003000000}">
      <formula1>"Yes, No, N/A"</formula1>
    </dataValidation>
    <dataValidation type="list" allowBlank="1" showInputMessage="1" showErrorMessage="1" sqref="D264" xr:uid="{00000000-0002-0000-0000-000004000000}">
      <formula1>"Digital, Wet film"</formula1>
    </dataValidation>
    <dataValidation type="decimal" allowBlank="1" showInputMessage="1" showErrorMessage="1" sqref="H38" xr:uid="{00000000-0002-0000-0000-000005000000}">
      <formula1>0</formula1>
      <formula2>20000</formula2>
    </dataValidation>
    <dataValidation type="list" allowBlank="1" showInputMessage="1" showErrorMessage="1" sqref="I485 I487:I492" xr:uid="{00000000-0002-0000-0000-000006000000}">
      <formula1>"Y, N"</formula1>
    </dataValidation>
    <dataValidation type="list" allowBlank="1" showInputMessage="1" showErrorMessage="1" sqref="G575:G576 G572:G573 H547 I506 I510 I514 I518 I523 I527 I531 I535 I539 I543" xr:uid="{00000000-0002-0000-0000-000007000000}">
      <formula1>"1,2,3,4,5,6"</formula1>
    </dataValidation>
    <dataValidation type="list" allowBlank="1" showInputMessage="1" showErrorMessage="1" sqref="G125:H127" xr:uid="{00000000-0002-0000-0000-000008000000}">
      <formula1>"Less than 4 years, 4-5 years, 6-7 years, 8-9 years, More than 10 years"</formula1>
    </dataValidation>
    <dataValidation type="list" allowBlank="1" showInputMessage="1" showErrorMessage="1" sqref="D35:H36" xr:uid="{00000000-0002-0000-0000-000009000000}">
      <formula1>"Ambidextrous, Right handed only, Left handed only"</formula1>
    </dataValidation>
    <dataValidation type="list" allowBlank="1" showInputMessage="1" showErrorMessage="1" sqref="A60:H60" xr:uid="{00000000-0002-0000-0000-00000A000000}">
      <formula1>"I have not enrolled on an education course, I have enrolled on an education course but have not yet started, I have started an education course but have not yet been awarded any credits, I have 30 credits from an education course, I have a PG Cert Ed"</formula1>
    </dataValidation>
    <dataValidation type="list" allowBlank="1" showInputMessage="1" showErrorMessage="1" sqref="I66 I96 F237" xr:uid="{00000000-0002-0000-0000-00000B000000}">
      <formula1>"Yes,No"</formula1>
    </dataValidation>
    <dataValidation type="list" allowBlank="1" showInputMessage="1" showErrorMessage="1" sqref="E9:I11" xr:uid="{D6F69C07-6711-4881-B647-F966242BC94E}">
      <formula1>"Dental Foundation Training, Dental Therapy Training, Both"</formula1>
    </dataValidation>
  </dataValidations>
  <pageMargins left="0.59055118110236227" right="0.33333333333333331" top="0.74803149606299213" bottom="0.74803149606299213" header="0.31496062992125984" footer="0.31496062992125984"/>
  <pageSetup paperSize="9"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R123"/>
  <sheetViews>
    <sheetView topLeftCell="A114" zoomScaleNormal="100" workbookViewId="0">
      <selection activeCell="K124" sqref="K124"/>
    </sheetView>
  </sheetViews>
  <sheetFormatPr defaultRowHeight="14.5" x14ac:dyDescent="0.35"/>
  <sheetData>
    <row r="1" spans="1:18" x14ac:dyDescent="0.35">
      <c r="A1" s="83" t="s">
        <v>270</v>
      </c>
      <c r="B1" s="83"/>
      <c r="C1" s="83"/>
      <c r="D1" s="83"/>
      <c r="E1" s="83"/>
      <c r="F1" s="83"/>
      <c r="G1" s="83"/>
    </row>
    <row r="2" spans="1:18" x14ac:dyDescent="0.35">
      <c r="A2" s="83"/>
      <c r="B2" s="83"/>
      <c r="C2" s="83"/>
      <c r="D2" s="83"/>
      <c r="E2" s="83"/>
      <c r="F2" s="83"/>
      <c r="G2" s="83"/>
    </row>
    <row r="3" spans="1:18" x14ac:dyDescent="0.35">
      <c r="A3" s="48"/>
      <c r="B3" s="48"/>
      <c r="C3" s="48"/>
      <c r="D3" s="48"/>
      <c r="E3" s="48"/>
      <c r="F3" s="48"/>
      <c r="G3" s="48"/>
    </row>
    <row r="4" spans="1:18" x14ac:dyDescent="0.35">
      <c r="A4" s="48"/>
      <c r="B4" s="219" t="s">
        <v>271</v>
      </c>
      <c r="C4" s="164"/>
      <c r="D4" s="164"/>
      <c r="E4" s="164"/>
      <c r="F4" s="164"/>
      <c r="G4" s="164"/>
      <c r="H4" s="164"/>
      <c r="I4" s="164"/>
      <c r="J4" s="164"/>
      <c r="K4" s="164"/>
      <c r="L4" s="164"/>
    </row>
    <row r="5" spans="1:18" x14ac:dyDescent="0.35">
      <c r="A5" s="48"/>
      <c r="B5" s="164"/>
      <c r="C5" s="164"/>
      <c r="D5" s="164"/>
      <c r="E5" s="164"/>
      <c r="F5" s="164"/>
      <c r="G5" s="164"/>
      <c r="H5" s="164"/>
      <c r="I5" s="164"/>
      <c r="J5" s="164"/>
      <c r="K5" s="164"/>
      <c r="L5" s="164"/>
    </row>
    <row r="6" spans="1:18" x14ac:dyDescent="0.35">
      <c r="A6" s="48"/>
      <c r="B6" s="164"/>
      <c r="C6" s="164"/>
      <c r="D6" s="164"/>
      <c r="E6" s="164"/>
      <c r="F6" s="164"/>
      <c r="G6" s="164"/>
      <c r="H6" s="164"/>
      <c r="I6" s="164"/>
      <c r="J6" s="164"/>
      <c r="K6" s="164"/>
      <c r="L6" s="164"/>
    </row>
    <row r="7" spans="1:18" x14ac:dyDescent="0.35">
      <c r="A7" s="48"/>
      <c r="B7" s="164"/>
      <c r="C7" s="164"/>
      <c r="D7" s="164"/>
      <c r="E7" s="164"/>
      <c r="F7" s="164"/>
      <c r="G7" s="164"/>
      <c r="H7" s="164"/>
      <c r="I7" s="164"/>
      <c r="J7" s="164"/>
      <c r="K7" s="164"/>
      <c r="L7" s="164"/>
    </row>
    <row r="8" spans="1:18" x14ac:dyDescent="0.35">
      <c r="A8" s="48"/>
      <c r="B8" s="164"/>
      <c r="C8" s="164"/>
      <c r="D8" s="164"/>
      <c r="E8" s="164"/>
      <c r="F8" s="164"/>
      <c r="G8" s="164"/>
      <c r="H8" s="164"/>
      <c r="I8" s="164"/>
      <c r="J8" s="164"/>
      <c r="K8" s="164"/>
      <c r="L8" s="164"/>
    </row>
    <row r="9" spans="1:18" x14ac:dyDescent="0.35">
      <c r="A9" s="48"/>
      <c r="B9" s="48"/>
      <c r="C9" s="48"/>
      <c r="D9" s="48"/>
      <c r="E9" s="48"/>
      <c r="F9" s="48"/>
      <c r="G9" s="48"/>
    </row>
    <row r="10" spans="1:18" x14ac:dyDescent="0.35">
      <c r="B10" s="220" t="s">
        <v>272</v>
      </c>
      <c r="C10" s="221"/>
      <c r="D10" s="221"/>
      <c r="E10" s="221"/>
      <c r="F10" s="221"/>
      <c r="G10" s="221"/>
      <c r="H10" s="221"/>
      <c r="I10" s="221"/>
      <c r="J10" s="222"/>
      <c r="K10" s="178">
        <f>IF(Application!D35="Ambidextrous",1,0)</f>
        <v>0</v>
      </c>
      <c r="L10" s="180">
        <f>IF(F10="Ambidextrous",1,0)</f>
        <v>0</v>
      </c>
    </row>
    <row r="11" spans="1:18" x14ac:dyDescent="0.35">
      <c r="B11" s="223"/>
      <c r="C11" s="159"/>
      <c r="D11" s="159"/>
      <c r="E11" s="159"/>
      <c r="F11" s="159"/>
      <c r="G11" s="159"/>
      <c r="H11" s="159"/>
      <c r="I11" s="159"/>
      <c r="J11" s="224"/>
      <c r="K11" s="181">
        <f>IF(E11="Ambidextrous",1,0)</f>
        <v>0</v>
      </c>
      <c r="L11" s="183">
        <f>IF(F11="Ambidextrous",1,0)</f>
        <v>0</v>
      </c>
      <c r="O11" s="48"/>
    </row>
    <row r="12" spans="1:18" x14ac:dyDescent="0.35">
      <c r="B12" s="118" t="s">
        <v>273</v>
      </c>
      <c r="C12" s="84"/>
      <c r="D12" s="84"/>
      <c r="E12" s="84"/>
      <c r="F12" s="84"/>
      <c r="G12" s="84"/>
      <c r="H12" s="84"/>
      <c r="I12" s="84"/>
      <c r="J12" s="84"/>
      <c r="K12" s="179" t="str">
        <f>IF(Application!H38&lt;=999,"Deanery Discretion",IF(AND(Application!H38&gt;=1000,Application!H38&lt;=2500),0,IF(AND(Application!H38&gt;=2501,Application!H38&lt;=5500),3,IF(AND(Application!H38&gt;=5501,Application!H38&lt;=7000),6,IF(AND(Application!H38&gt;=7001,Application!H38&lt;=8500),3,IF(Application!H38&gt;8500,0))))))</f>
        <v>Deanery Discretion</v>
      </c>
      <c r="L12" s="180"/>
      <c r="O12" s="48"/>
    </row>
    <row r="13" spans="1:18" x14ac:dyDescent="0.35">
      <c r="B13" s="84"/>
      <c r="C13" s="84"/>
      <c r="D13" s="84"/>
      <c r="E13" s="84"/>
      <c r="F13" s="84"/>
      <c r="G13" s="84"/>
      <c r="H13" s="84"/>
      <c r="I13" s="84"/>
      <c r="J13" s="84"/>
      <c r="K13" s="198"/>
      <c r="L13" s="199"/>
      <c r="O13" s="48"/>
    </row>
    <row r="14" spans="1:18" x14ac:dyDescent="0.35">
      <c r="B14" s="84"/>
      <c r="C14" s="84"/>
      <c r="D14" s="84"/>
      <c r="E14" s="84"/>
      <c r="F14" s="84"/>
      <c r="G14" s="84"/>
      <c r="H14" s="84"/>
      <c r="I14" s="84"/>
      <c r="J14" s="84"/>
      <c r="K14" s="198"/>
      <c r="L14" s="199"/>
    </row>
    <row r="15" spans="1:18" x14ac:dyDescent="0.35">
      <c r="B15" s="84"/>
      <c r="C15" s="84"/>
      <c r="D15" s="84"/>
      <c r="E15" s="84"/>
      <c r="F15" s="84"/>
      <c r="G15" s="84"/>
      <c r="H15" s="84"/>
      <c r="I15" s="84"/>
      <c r="J15" s="84"/>
      <c r="K15" s="198"/>
      <c r="L15" s="199"/>
      <c r="R15" s="48"/>
    </row>
    <row r="16" spans="1:18" x14ac:dyDescent="0.35">
      <c r="B16" s="84"/>
      <c r="C16" s="84"/>
      <c r="D16" s="84"/>
      <c r="E16" s="84"/>
      <c r="F16" s="84"/>
      <c r="G16" s="84"/>
      <c r="H16" s="84"/>
      <c r="I16" s="84"/>
      <c r="J16" s="84"/>
      <c r="K16" s="198"/>
      <c r="L16" s="199"/>
    </row>
    <row r="17" spans="2:12" x14ac:dyDescent="0.35">
      <c r="B17" s="84"/>
      <c r="C17" s="84"/>
      <c r="D17" s="84"/>
      <c r="E17" s="84"/>
      <c r="F17" s="84"/>
      <c r="G17" s="84"/>
      <c r="H17" s="84"/>
      <c r="I17" s="84"/>
      <c r="J17" s="84"/>
      <c r="K17" s="198"/>
      <c r="L17" s="199"/>
    </row>
    <row r="18" spans="2:12" x14ac:dyDescent="0.35">
      <c r="B18" s="84"/>
      <c r="C18" s="84"/>
      <c r="D18" s="84"/>
      <c r="E18" s="84"/>
      <c r="F18" s="84"/>
      <c r="G18" s="84"/>
      <c r="H18" s="84"/>
      <c r="I18" s="84"/>
      <c r="J18" s="84"/>
      <c r="K18" s="198"/>
      <c r="L18" s="199"/>
    </row>
    <row r="19" spans="2:12" x14ac:dyDescent="0.35">
      <c r="B19" s="84"/>
      <c r="C19" s="84"/>
      <c r="D19" s="84"/>
      <c r="E19" s="84"/>
      <c r="F19" s="84"/>
      <c r="G19" s="84"/>
      <c r="H19" s="84"/>
      <c r="I19" s="84"/>
      <c r="J19" s="84"/>
      <c r="K19" s="182"/>
      <c r="L19" s="183"/>
    </row>
    <row r="20" spans="2:12" x14ac:dyDescent="0.35">
      <c r="B20" s="131" t="s">
        <v>274</v>
      </c>
      <c r="C20" s="75"/>
      <c r="D20" s="75"/>
      <c r="E20" s="75"/>
      <c r="F20" s="75"/>
      <c r="G20" s="75"/>
      <c r="H20" s="75"/>
      <c r="I20" s="75"/>
      <c r="J20" s="76"/>
      <c r="K20" s="178">
        <f>SUM(C24,E24,G24,I24,C26,E26,H26,D28,H28)</f>
        <v>0</v>
      </c>
      <c r="L20" s="180"/>
    </row>
    <row r="21" spans="2:12" x14ac:dyDescent="0.35">
      <c r="B21" s="134"/>
      <c r="C21" s="78"/>
      <c r="D21" s="78"/>
      <c r="E21" s="78"/>
      <c r="F21" s="78"/>
      <c r="G21" s="78"/>
      <c r="H21" s="78"/>
      <c r="I21" s="78"/>
      <c r="J21" s="79"/>
      <c r="K21" s="197"/>
      <c r="L21" s="199"/>
    </row>
    <row r="22" spans="2:12" x14ac:dyDescent="0.35">
      <c r="B22" s="77"/>
      <c r="C22" s="78"/>
      <c r="D22" s="78"/>
      <c r="E22" s="78"/>
      <c r="F22" s="78"/>
      <c r="G22" s="78"/>
      <c r="H22" s="78"/>
      <c r="I22" s="78"/>
      <c r="J22" s="79"/>
      <c r="K22" s="197"/>
      <c r="L22" s="199"/>
    </row>
    <row r="23" spans="2:12" x14ac:dyDescent="0.35">
      <c r="B23" s="28"/>
      <c r="C23" s="49"/>
      <c r="D23" s="10"/>
      <c r="E23" s="49"/>
      <c r="F23" s="26"/>
      <c r="G23" s="49"/>
      <c r="H23" s="26"/>
      <c r="I23" s="49"/>
      <c r="J23" s="54"/>
      <c r="K23" s="197"/>
      <c r="L23" s="199"/>
    </row>
    <row r="24" spans="2:12" x14ac:dyDescent="0.35">
      <c r="B24" s="35" t="s">
        <v>23</v>
      </c>
      <c r="C24" s="64">
        <f>IF(Application!B52="Yes",1,0)</f>
        <v>0</v>
      </c>
      <c r="D24" s="34" t="s">
        <v>24</v>
      </c>
      <c r="E24" s="64">
        <f>IF(Application!D52="Yes",1,0)</f>
        <v>0</v>
      </c>
      <c r="F24" s="34" t="s">
        <v>25</v>
      </c>
      <c r="G24" s="64">
        <f>IF(Application!F52="Yes",1,0)</f>
        <v>0</v>
      </c>
      <c r="H24" s="34" t="s">
        <v>26</v>
      </c>
      <c r="I24" s="64">
        <f>IF(Application!I52="Yes",1,0)</f>
        <v>0</v>
      </c>
      <c r="J24" s="54"/>
      <c r="K24" s="197"/>
      <c r="L24" s="199"/>
    </row>
    <row r="25" spans="2:12" x14ac:dyDescent="0.35">
      <c r="B25" s="28"/>
      <c r="C25" s="49"/>
      <c r="D25" s="10"/>
      <c r="E25" s="49"/>
      <c r="F25" s="30"/>
      <c r="G25" s="49"/>
      <c r="H25" s="27"/>
      <c r="I25" s="49"/>
      <c r="J25" s="54"/>
      <c r="K25" s="197"/>
      <c r="L25" s="199"/>
    </row>
    <row r="26" spans="2:12" x14ac:dyDescent="0.35">
      <c r="B26" s="35" t="s">
        <v>27</v>
      </c>
      <c r="C26" s="64">
        <f>IF(Application!B53="Yes",1,0)</f>
        <v>0</v>
      </c>
      <c r="D26" s="34" t="s">
        <v>28</v>
      </c>
      <c r="E26" s="64">
        <f>IF(Application!D53="Yes",1,0)</f>
        <v>0</v>
      </c>
      <c r="F26" s="225" t="s">
        <v>29</v>
      </c>
      <c r="G26" s="226"/>
      <c r="H26" s="8">
        <f>IF(Application!F53="Yes",1,0)</f>
        <v>0</v>
      </c>
      <c r="I26" s="49"/>
      <c r="J26" s="54"/>
      <c r="K26" s="197"/>
      <c r="L26" s="199"/>
    </row>
    <row r="27" spans="2:12" x14ac:dyDescent="0.35">
      <c r="B27" s="29"/>
      <c r="C27" s="49"/>
      <c r="D27" s="49"/>
      <c r="E27" s="49"/>
      <c r="F27" s="49"/>
      <c r="G27" s="49"/>
      <c r="H27" s="49"/>
      <c r="I27" s="49"/>
      <c r="J27" s="54"/>
      <c r="K27" s="197"/>
      <c r="L27" s="199"/>
    </row>
    <row r="28" spans="2:12" x14ac:dyDescent="0.35">
      <c r="B28" s="33" t="s">
        <v>30</v>
      </c>
      <c r="C28" s="49"/>
      <c r="D28" s="64">
        <f>IF(Application!I53="Yes",1,0)</f>
        <v>0</v>
      </c>
      <c r="E28" s="49"/>
      <c r="G28" s="49" t="s">
        <v>275</v>
      </c>
      <c r="H28" s="64"/>
      <c r="I28" s="49"/>
      <c r="J28" s="54"/>
      <c r="K28" s="197"/>
      <c r="L28" s="199"/>
    </row>
    <row r="29" spans="2:12" x14ac:dyDescent="0.35">
      <c r="B29" s="32"/>
      <c r="C29" s="49"/>
      <c r="D29" s="49"/>
      <c r="E29" s="49"/>
      <c r="F29" s="49"/>
      <c r="G29" s="49"/>
      <c r="H29" s="49"/>
      <c r="I29" s="49"/>
      <c r="J29" s="54"/>
      <c r="K29" s="181"/>
      <c r="L29" s="183"/>
    </row>
    <row r="30" spans="2:12" x14ac:dyDescent="0.35">
      <c r="B30" s="131" t="s">
        <v>276</v>
      </c>
      <c r="C30" s="75"/>
      <c r="D30" s="75"/>
      <c r="E30" s="75"/>
      <c r="F30" s="75"/>
      <c r="G30" s="75"/>
      <c r="H30" s="75"/>
      <c r="I30" s="75"/>
      <c r="J30" s="76"/>
      <c r="K30" s="178" t="b">
        <f>IF(Application!A60="I have not enrolled on an education course",0,IF(AND(Application!A60="I have enrolled on an education course but have not yet started"),0,IF(AND(Application!A60="I have started an education course but have not yet been awarded any credits"),0,IF(AND(Application!A60="I have 30 credits from an education course"),4,IF(Application!A60="I have a PG Cert Ed",6)))))</f>
        <v>0</v>
      </c>
      <c r="L30" s="180"/>
    </row>
    <row r="31" spans="2:12" x14ac:dyDescent="0.35">
      <c r="B31" s="134"/>
      <c r="C31" s="78"/>
      <c r="D31" s="78"/>
      <c r="E31" s="78"/>
      <c r="F31" s="78"/>
      <c r="G31" s="78"/>
      <c r="H31" s="78"/>
      <c r="I31" s="78"/>
      <c r="J31" s="79"/>
      <c r="K31" s="197"/>
      <c r="L31" s="199"/>
    </row>
    <row r="32" spans="2:12" x14ac:dyDescent="0.35">
      <c r="B32" s="134"/>
      <c r="C32" s="78"/>
      <c r="D32" s="78"/>
      <c r="E32" s="78"/>
      <c r="F32" s="78"/>
      <c r="G32" s="78"/>
      <c r="H32" s="78"/>
      <c r="I32" s="78"/>
      <c r="J32" s="79"/>
      <c r="K32" s="197"/>
      <c r="L32" s="199"/>
    </row>
    <row r="33" spans="2:12" x14ac:dyDescent="0.35">
      <c r="B33" s="134"/>
      <c r="C33" s="78"/>
      <c r="D33" s="78"/>
      <c r="E33" s="78"/>
      <c r="F33" s="78"/>
      <c r="G33" s="78"/>
      <c r="H33" s="78"/>
      <c r="I33" s="78"/>
      <c r="J33" s="79"/>
      <c r="K33" s="197"/>
      <c r="L33" s="199"/>
    </row>
    <row r="34" spans="2:12" x14ac:dyDescent="0.35">
      <c r="B34" s="134"/>
      <c r="C34" s="78"/>
      <c r="D34" s="78"/>
      <c r="E34" s="78"/>
      <c r="F34" s="78"/>
      <c r="G34" s="78"/>
      <c r="H34" s="78"/>
      <c r="I34" s="78"/>
      <c r="J34" s="79"/>
      <c r="K34" s="197"/>
      <c r="L34" s="199"/>
    </row>
    <row r="35" spans="2:12" x14ac:dyDescent="0.35">
      <c r="B35" s="134"/>
      <c r="C35" s="78"/>
      <c r="D35" s="78"/>
      <c r="E35" s="78"/>
      <c r="F35" s="78"/>
      <c r="G35" s="78"/>
      <c r="H35" s="78"/>
      <c r="I35" s="78"/>
      <c r="J35" s="79"/>
      <c r="K35" s="197"/>
      <c r="L35" s="199"/>
    </row>
    <row r="36" spans="2:12" x14ac:dyDescent="0.35">
      <c r="B36" s="134"/>
      <c r="C36" s="78"/>
      <c r="D36" s="78"/>
      <c r="E36" s="78"/>
      <c r="F36" s="78"/>
      <c r="G36" s="78"/>
      <c r="H36" s="78"/>
      <c r="I36" s="78"/>
      <c r="J36" s="79"/>
      <c r="K36" s="197"/>
      <c r="L36" s="199"/>
    </row>
    <row r="37" spans="2:12" x14ac:dyDescent="0.35">
      <c r="B37" s="80"/>
      <c r="C37" s="81"/>
      <c r="D37" s="81"/>
      <c r="E37" s="81"/>
      <c r="F37" s="81"/>
      <c r="G37" s="81"/>
      <c r="H37" s="81"/>
      <c r="I37" s="81"/>
      <c r="J37" s="82"/>
      <c r="K37" s="181"/>
      <c r="L37" s="183"/>
    </row>
    <row r="38" spans="2:12" x14ac:dyDescent="0.35">
      <c r="B38" s="118" t="s">
        <v>277</v>
      </c>
      <c r="C38" s="84"/>
      <c r="D38" s="84"/>
      <c r="E38" s="84"/>
      <c r="F38" s="84"/>
      <c r="G38" s="84"/>
      <c r="H38" s="84"/>
      <c r="I38" s="84"/>
      <c r="J38" s="84"/>
      <c r="K38" s="178">
        <f>IF(Application!H79&lt;=27,0,IF(AND(Application!H79&gt;=28,Application!H79&lt;=34),3,IF(Application!H79&gt;=35,5)))</f>
        <v>0</v>
      </c>
      <c r="L38" s="180"/>
    </row>
    <row r="39" spans="2:12" x14ac:dyDescent="0.35">
      <c r="B39" s="84"/>
      <c r="C39" s="84"/>
      <c r="D39" s="84"/>
      <c r="E39" s="84"/>
      <c r="F39" s="84"/>
      <c r="G39" s="84"/>
      <c r="H39" s="84"/>
      <c r="I39" s="84"/>
      <c r="J39" s="84"/>
      <c r="K39" s="197"/>
      <c r="L39" s="199"/>
    </row>
    <row r="40" spans="2:12" x14ac:dyDescent="0.35">
      <c r="B40" s="84"/>
      <c r="C40" s="84"/>
      <c r="D40" s="84"/>
      <c r="E40" s="84"/>
      <c r="F40" s="84"/>
      <c r="G40" s="84"/>
      <c r="H40" s="84"/>
      <c r="I40" s="84"/>
      <c r="J40" s="84"/>
      <c r="K40" s="197"/>
      <c r="L40" s="199"/>
    </row>
    <row r="41" spans="2:12" x14ac:dyDescent="0.35">
      <c r="B41" s="84"/>
      <c r="C41" s="84"/>
      <c r="D41" s="84"/>
      <c r="E41" s="84"/>
      <c r="F41" s="84"/>
      <c r="G41" s="84"/>
      <c r="H41" s="84"/>
      <c r="I41" s="84"/>
      <c r="J41" s="84"/>
      <c r="K41" s="197"/>
      <c r="L41" s="199"/>
    </row>
    <row r="42" spans="2:12" x14ac:dyDescent="0.35">
      <c r="B42" s="84"/>
      <c r="C42" s="84"/>
      <c r="D42" s="84"/>
      <c r="E42" s="84"/>
      <c r="F42" s="84"/>
      <c r="G42" s="84"/>
      <c r="H42" s="84"/>
      <c r="I42" s="84"/>
      <c r="J42" s="84"/>
      <c r="K42" s="181"/>
      <c r="L42" s="183"/>
    </row>
    <row r="43" spans="2:12" x14ac:dyDescent="0.35">
      <c r="B43" s="118" t="s">
        <v>296</v>
      </c>
      <c r="C43" s="84"/>
      <c r="D43" s="84"/>
      <c r="E43" s="84"/>
      <c r="F43" s="84"/>
      <c r="G43" s="84"/>
      <c r="H43" s="84"/>
      <c r="I43" s="84"/>
      <c r="J43" s="84"/>
      <c r="K43" s="147">
        <f>IF(Application!I96="Yes",1,0)</f>
        <v>0</v>
      </c>
      <c r="L43" s="147"/>
    </row>
    <row r="44" spans="2:12" x14ac:dyDescent="0.35">
      <c r="B44" s="84"/>
      <c r="C44" s="84"/>
      <c r="D44" s="84"/>
      <c r="E44" s="84"/>
      <c r="F44" s="84"/>
      <c r="G44" s="84"/>
      <c r="H44" s="84"/>
      <c r="I44" s="84"/>
      <c r="J44" s="84"/>
      <c r="K44" s="147"/>
      <c r="L44" s="147"/>
    </row>
    <row r="45" spans="2:12" x14ac:dyDescent="0.35">
      <c r="B45" s="84"/>
      <c r="C45" s="84"/>
      <c r="D45" s="84"/>
      <c r="E45" s="84"/>
      <c r="F45" s="84"/>
      <c r="G45" s="84"/>
      <c r="H45" s="84"/>
      <c r="I45" s="84"/>
      <c r="J45" s="84"/>
      <c r="K45" s="147"/>
      <c r="L45" s="147"/>
    </row>
    <row r="46" spans="2:12" x14ac:dyDescent="0.35">
      <c r="B46" s="148" t="s">
        <v>278</v>
      </c>
      <c r="C46" s="132"/>
      <c r="D46" s="132"/>
      <c r="E46" s="132"/>
      <c r="F46" s="132"/>
      <c r="G46" s="132"/>
      <c r="H46" s="132"/>
      <c r="I46" s="132"/>
      <c r="J46" s="133"/>
      <c r="K46" s="178"/>
      <c r="L46" s="180"/>
    </row>
    <row r="47" spans="2:12" x14ac:dyDescent="0.35">
      <c r="B47" s="134"/>
      <c r="C47" s="135"/>
      <c r="D47" s="135"/>
      <c r="E47" s="135"/>
      <c r="F47" s="135"/>
      <c r="G47" s="135"/>
      <c r="H47" s="135"/>
      <c r="I47" s="135"/>
      <c r="J47" s="136"/>
      <c r="K47" s="197"/>
      <c r="L47" s="199"/>
    </row>
    <row r="48" spans="2:12" x14ac:dyDescent="0.35">
      <c r="B48" s="134"/>
      <c r="C48" s="135"/>
      <c r="D48" s="135"/>
      <c r="E48" s="135"/>
      <c r="F48" s="135"/>
      <c r="G48" s="135"/>
      <c r="H48" s="135"/>
      <c r="I48" s="135"/>
      <c r="J48" s="136"/>
      <c r="K48" s="197"/>
      <c r="L48" s="199"/>
    </row>
    <row r="49" spans="2:12" x14ac:dyDescent="0.35">
      <c r="B49" s="134"/>
      <c r="C49" s="135"/>
      <c r="D49" s="135"/>
      <c r="E49" s="135"/>
      <c r="F49" s="135"/>
      <c r="G49" s="135"/>
      <c r="H49" s="135"/>
      <c r="I49" s="135"/>
      <c r="J49" s="136"/>
      <c r="K49" s="197"/>
      <c r="L49" s="199"/>
    </row>
    <row r="50" spans="2:12" x14ac:dyDescent="0.35">
      <c r="B50" s="137"/>
      <c r="C50" s="138"/>
      <c r="D50" s="138"/>
      <c r="E50" s="138"/>
      <c r="F50" s="138"/>
      <c r="G50" s="138"/>
      <c r="H50" s="138"/>
      <c r="I50" s="138"/>
      <c r="J50" s="139"/>
      <c r="K50" s="181"/>
      <c r="L50" s="183"/>
    </row>
    <row r="51" spans="2:12" x14ac:dyDescent="0.35">
      <c r="B51" s="118" t="s">
        <v>292</v>
      </c>
      <c r="C51" s="84"/>
      <c r="D51" s="84"/>
      <c r="E51" s="84"/>
      <c r="F51" s="84"/>
      <c r="G51" s="84"/>
      <c r="H51" s="84"/>
      <c r="I51" s="84"/>
      <c r="J51" s="84"/>
      <c r="K51" s="213" t="str">
        <f>IF(Application!G125="Less than 4 years", "Essential requirement not met","Essential requirement met")</f>
        <v>Essential requirement met</v>
      </c>
      <c r="L51" s="214"/>
    </row>
    <row r="52" spans="2:12" x14ac:dyDescent="0.35">
      <c r="B52" s="84"/>
      <c r="C52" s="84"/>
      <c r="D52" s="84"/>
      <c r="E52" s="84"/>
      <c r="F52" s="84"/>
      <c r="G52" s="84"/>
      <c r="H52" s="84"/>
      <c r="I52" s="84"/>
      <c r="J52" s="84"/>
      <c r="K52" s="215"/>
      <c r="L52" s="216"/>
    </row>
    <row r="53" spans="2:12" x14ac:dyDescent="0.35">
      <c r="B53" s="84"/>
      <c r="C53" s="84"/>
      <c r="D53" s="84"/>
      <c r="E53" s="84"/>
      <c r="F53" s="84"/>
      <c r="G53" s="84"/>
      <c r="H53" s="84"/>
      <c r="I53" s="84"/>
      <c r="J53" s="84"/>
      <c r="K53" s="215"/>
      <c r="L53" s="216"/>
    </row>
    <row r="54" spans="2:12" x14ac:dyDescent="0.35">
      <c r="B54" s="84"/>
      <c r="C54" s="84"/>
      <c r="D54" s="84"/>
      <c r="E54" s="84"/>
      <c r="F54" s="84"/>
      <c r="G54" s="84"/>
      <c r="H54" s="84"/>
      <c r="I54" s="84"/>
      <c r="J54" s="84"/>
      <c r="K54" s="215"/>
      <c r="L54" s="216"/>
    </row>
    <row r="55" spans="2:12" x14ac:dyDescent="0.35">
      <c r="B55" s="84"/>
      <c r="C55" s="84"/>
      <c r="D55" s="84"/>
      <c r="E55" s="84"/>
      <c r="F55" s="84"/>
      <c r="G55" s="84"/>
      <c r="H55" s="84"/>
      <c r="I55" s="84"/>
      <c r="J55" s="84"/>
      <c r="K55" s="217"/>
      <c r="L55" s="218"/>
    </row>
    <row r="56" spans="2:12" x14ac:dyDescent="0.35">
      <c r="B56" s="118" t="s">
        <v>279</v>
      </c>
      <c r="C56" s="118"/>
      <c r="D56" s="118"/>
      <c r="E56" s="118"/>
      <c r="F56" s="118"/>
      <c r="G56" s="118"/>
      <c r="H56" s="118"/>
      <c r="I56" s="118"/>
      <c r="J56" s="118"/>
      <c r="K56" s="213" t="str">
        <f>IF(Application!F145&gt;=1,"Essential requirement met","Essential requirement not met")</f>
        <v>Essential requirement not met</v>
      </c>
      <c r="L56" s="214"/>
    </row>
    <row r="57" spans="2:12" x14ac:dyDescent="0.35">
      <c r="B57" s="118"/>
      <c r="C57" s="118"/>
      <c r="D57" s="118"/>
      <c r="E57" s="118"/>
      <c r="F57" s="118"/>
      <c r="G57" s="118"/>
      <c r="H57" s="118"/>
      <c r="I57" s="118"/>
      <c r="J57" s="118"/>
      <c r="K57" s="215"/>
      <c r="L57" s="216"/>
    </row>
    <row r="58" spans="2:12" x14ac:dyDescent="0.35">
      <c r="B58" s="118"/>
      <c r="C58" s="118"/>
      <c r="D58" s="118"/>
      <c r="E58" s="118"/>
      <c r="F58" s="118"/>
      <c r="G58" s="118"/>
      <c r="H58" s="118"/>
      <c r="I58" s="118"/>
      <c r="J58" s="118"/>
      <c r="K58" s="215"/>
      <c r="L58" s="216"/>
    </row>
    <row r="59" spans="2:12" x14ac:dyDescent="0.35">
      <c r="B59" s="118"/>
      <c r="C59" s="118"/>
      <c r="D59" s="118"/>
      <c r="E59" s="118"/>
      <c r="F59" s="118"/>
      <c r="G59" s="118"/>
      <c r="H59" s="118"/>
      <c r="I59" s="118"/>
      <c r="J59" s="118"/>
      <c r="K59" s="217"/>
      <c r="L59" s="218"/>
    </row>
    <row r="60" spans="2:12" x14ac:dyDescent="0.35">
      <c r="B60" s="148" t="s">
        <v>280</v>
      </c>
      <c r="C60" s="132"/>
      <c r="D60" s="132"/>
      <c r="E60" s="132"/>
      <c r="F60" s="132"/>
      <c r="G60" s="132"/>
      <c r="H60" s="132"/>
      <c r="I60" s="132"/>
      <c r="J60" s="133"/>
      <c r="K60" s="178"/>
      <c r="L60" s="180"/>
    </row>
    <row r="61" spans="2:12" x14ac:dyDescent="0.35">
      <c r="B61" s="134"/>
      <c r="C61" s="135"/>
      <c r="D61" s="135"/>
      <c r="E61" s="135"/>
      <c r="F61" s="135"/>
      <c r="G61" s="135"/>
      <c r="H61" s="135"/>
      <c r="I61" s="135"/>
      <c r="J61" s="136"/>
      <c r="K61" s="197"/>
      <c r="L61" s="199"/>
    </row>
    <row r="62" spans="2:12" x14ac:dyDescent="0.35">
      <c r="B62" s="134"/>
      <c r="C62" s="135"/>
      <c r="D62" s="135"/>
      <c r="E62" s="135"/>
      <c r="F62" s="135"/>
      <c r="G62" s="135"/>
      <c r="H62" s="135"/>
      <c r="I62" s="135"/>
      <c r="J62" s="136"/>
      <c r="K62" s="197"/>
      <c r="L62" s="199"/>
    </row>
    <row r="63" spans="2:12" x14ac:dyDescent="0.35">
      <c r="B63" s="134"/>
      <c r="C63" s="135"/>
      <c r="D63" s="135"/>
      <c r="E63" s="135"/>
      <c r="F63" s="135"/>
      <c r="G63" s="135"/>
      <c r="H63" s="135"/>
      <c r="I63" s="135"/>
      <c r="J63" s="136"/>
      <c r="K63" s="197"/>
      <c r="L63" s="199"/>
    </row>
    <row r="64" spans="2:12" x14ac:dyDescent="0.35">
      <c r="B64" s="134"/>
      <c r="C64" s="135"/>
      <c r="D64" s="135"/>
      <c r="E64" s="135"/>
      <c r="F64" s="135"/>
      <c r="G64" s="135"/>
      <c r="H64" s="135"/>
      <c r="I64" s="135"/>
      <c r="J64" s="136"/>
      <c r="K64" s="197"/>
      <c r="L64" s="199"/>
    </row>
    <row r="65" spans="2:12" x14ac:dyDescent="0.35">
      <c r="B65" s="134"/>
      <c r="C65" s="135"/>
      <c r="D65" s="135"/>
      <c r="E65" s="135"/>
      <c r="F65" s="135"/>
      <c r="G65" s="135"/>
      <c r="H65" s="135"/>
      <c r="I65" s="135"/>
      <c r="J65" s="136"/>
      <c r="K65" s="197"/>
      <c r="L65" s="199"/>
    </row>
    <row r="66" spans="2:12" x14ac:dyDescent="0.35">
      <c r="B66" s="134"/>
      <c r="C66" s="135"/>
      <c r="D66" s="135"/>
      <c r="E66" s="135"/>
      <c r="F66" s="135"/>
      <c r="G66" s="135"/>
      <c r="H66" s="135"/>
      <c r="I66" s="135"/>
      <c r="J66" s="136"/>
      <c r="K66" s="197"/>
      <c r="L66" s="199"/>
    </row>
    <row r="67" spans="2:12" x14ac:dyDescent="0.35">
      <c r="B67" s="134"/>
      <c r="C67" s="135"/>
      <c r="D67" s="135"/>
      <c r="E67" s="135"/>
      <c r="F67" s="135"/>
      <c r="G67" s="135"/>
      <c r="H67" s="135"/>
      <c r="I67" s="135"/>
      <c r="J67" s="136"/>
      <c r="K67" s="197"/>
      <c r="L67" s="199"/>
    </row>
    <row r="68" spans="2:12" x14ac:dyDescent="0.35">
      <c r="B68" s="137"/>
      <c r="C68" s="138"/>
      <c r="D68" s="138"/>
      <c r="E68" s="138"/>
      <c r="F68" s="138"/>
      <c r="G68" s="138"/>
      <c r="H68" s="138"/>
      <c r="I68" s="138"/>
      <c r="J68" s="139"/>
      <c r="K68" s="181"/>
      <c r="L68" s="183"/>
    </row>
    <row r="69" spans="2:12" x14ac:dyDescent="0.35">
      <c r="B69" s="148" t="s">
        <v>281</v>
      </c>
      <c r="C69" s="75"/>
      <c r="D69" s="75"/>
      <c r="E69" s="75"/>
      <c r="F69" s="75"/>
      <c r="G69" s="75"/>
      <c r="H69" s="75"/>
      <c r="I69" s="75"/>
      <c r="J69" s="76"/>
      <c r="K69" s="178">
        <f>IF(Application!G176="Yes",1,0)</f>
        <v>0</v>
      </c>
      <c r="L69" s="180"/>
    </row>
    <row r="70" spans="2:12" x14ac:dyDescent="0.35">
      <c r="B70" s="77"/>
      <c r="C70" s="78"/>
      <c r="D70" s="78"/>
      <c r="E70" s="78"/>
      <c r="F70" s="78"/>
      <c r="G70" s="78"/>
      <c r="H70" s="78"/>
      <c r="I70" s="78"/>
      <c r="J70" s="79"/>
      <c r="K70" s="197"/>
      <c r="L70" s="199"/>
    </row>
    <row r="71" spans="2:12" x14ac:dyDescent="0.35">
      <c r="B71" s="77"/>
      <c r="C71" s="78"/>
      <c r="D71" s="78"/>
      <c r="E71" s="78"/>
      <c r="F71" s="78"/>
      <c r="G71" s="78"/>
      <c r="H71" s="78"/>
      <c r="I71" s="78"/>
      <c r="J71" s="79"/>
      <c r="K71" s="197"/>
      <c r="L71" s="199"/>
    </row>
    <row r="72" spans="2:12" x14ac:dyDescent="0.35">
      <c r="B72" s="80"/>
      <c r="C72" s="81"/>
      <c r="D72" s="81"/>
      <c r="E72" s="81"/>
      <c r="F72" s="81"/>
      <c r="G72" s="81"/>
      <c r="H72" s="81"/>
      <c r="I72" s="81"/>
      <c r="J72" s="82"/>
      <c r="K72" s="181"/>
      <c r="L72" s="183"/>
    </row>
    <row r="73" spans="2:12" x14ac:dyDescent="0.35">
      <c r="B73" s="131" t="s">
        <v>282</v>
      </c>
      <c r="C73" s="75"/>
      <c r="D73" s="75"/>
      <c r="E73" s="75"/>
      <c r="F73" s="75"/>
      <c r="G73" s="75"/>
      <c r="H73" s="75"/>
      <c r="I73" s="75"/>
      <c r="J73" s="76"/>
      <c r="K73" s="178">
        <f>IF(Application!G178="Yes",1,0)</f>
        <v>0</v>
      </c>
      <c r="L73" s="180"/>
    </row>
    <row r="74" spans="2:12" x14ac:dyDescent="0.35">
      <c r="B74" s="77"/>
      <c r="C74" s="78"/>
      <c r="D74" s="78"/>
      <c r="E74" s="78"/>
      <c r="F74" s="78"/>
      <c r="G74" s="78"/>
      <c r="H74" s="78"/>
      <c r="I74" s="78"/>
      <c r="J74" s="79"/>
      <c r="K74" s="197"/>
      <c r="L74" s="199"/>
    </row>
    <row r="75" spans="2:12" x14ac:dyDescent="0.35">
      <c r="B75" s="77"/>
      <c r="C75" s="78"/>
      <c r="D75" s="78"/>
      <c r="E75" s="78"/>
      <c r="F75" s="78"/>
      <c r="G75" s="78"/>
      <c r="H75" s="78"/>
      <c r="I75" s="78"/>
      <c r="J75" s="79"/>
      <c r="K75" s="197"/>
      <c r="L75" s="199"/>
    </row>
    <row r="76" spans="2:12" x14ac:dyDescent="0.35">
      <c r="B76" s="80"/>
      <c r="C76" s="81"/>
      <c r="D76" s="81"/>
      <c r="E76" s="81"/>
      <c r="F76" s="81"/>
      <c r="G76" s="81"/>
      <c r="H76" s="81"/>
      <c r="I76" s="81"/>
      <c r="J76" s="82"/>
      <c r="K76" s="181"/>
      <c r="L76" s="183"/>
    </row>
    <row r="77" spans="2:12" x14ac:dyDescent="0.35">
      <c r="B77" s="131" t="s">
        <v>283</v>
      </c>
      <c r="C77" s="75"/>
      <c r="D77" s="75"/>
      <c r="E77" s="75"/>
      <c r="F77" s="75"/>
      <c r="G77" s="75"/>
      <c r="H77" s="75"/>
      <c r="I77" s="75"/>
      <c r="J77" s="76"/>
      <c r="K77" s="178" t="str">
        <f>IF(Application!H196&lt;=14,"Ineligible",IF(AND(Application!H196&gt;=15,Application!H196&lt;=20),0,IF(AND(Application!H196&gt;=21,Application!H196&lt;=25),1,IF(AND(Application!H196&gt;=26,Application!H196&lt;=29),2,IF(AND(Application!H196&gt;30,Application!F202&gt;=6),0,IF(Application!H196&gt;=30,3,0))))))</f>
        <v>Ineligible</v>
      </c>
      <c r="L77" s="180"/>
    </row>
    <row r="78" spans="2:12" x14ac:dyDescent="0.35">
      <c r="B78" s="77"/>
      <c r="C78" s="78"/>
      <c r="D78" s="78"/>
      <c r="E78" s="78"/>
      <c r="F78" s="78"/>
      <c r="G78" s="78"/>
      <c r="H78" s="78"/>
      <c r="I78" s="78"/>
      <c r="J78" s="79"/>
      <c r="K78" s="197"/>
      <c r="L78" s="199"/>
    </row>
    <row r="79" spans="2:12" x14ac:dyDescent="0.35">
      <c r="B79" s="77"/>
      <c r="C79" s="78"/>
      <c r="D79" s="78"/>
      <c r="E79" s="78"/>
      <c r="F79" s="78"/>
      <c r="G79" s="78"/>
      <c r="H79" s="78"/>
      <c r="I79" s="78"/>
      <c r="J79" s="79"/>
      <c r="K79" s="197"/>
      <c r="L79" s="199"/>
    </row>
    <row r="80" spans="2:12" x14ac:dyDescent="0.35">
      <c r="B80" s="77"/>
      <c r="C80" s="78"/>
      <c r="D80" s="78"/>
      <c r="E80" s="78"/>
      <c r="F80" s="78"/>
      <c r="G80" s="78"/>
      <c r="H80" s="78"/>
      <c r="I80" s="78"/>
      <c r="J80" s="79"/>
      <c r="K80" s="197"/>
      <c r="L80" s="199"/>
    </row>
    <row r="81" spans="2:12" x14ac:dyDescent="0.35">
      <c r="B81" s="77"/>
      <c r="C81" s="78"/>
      <c r="D81" s="78"/>
      <c r="E81" s="78"/>
      <c r="F81" s="78"/>
      <c r="G81" s="78"/>
      <c r="H81" s="78"/>
      <c r="I81" s="78"/>
      <c r="J81" s="79"/>
      <c r="K81" s="197"/>
      <c r="L81" s="199"/>
    </row>
    <row r="82" spans="2:12" x14ac:dyDescent="0.35">
      <c r="B82" s="77"/>
      <c r="C82" s="78"/>
      <c r="D82" s="78"/>
      <c r="E82" s="78"/>
      <c r="F82" s="78"/>
      <c r="G82" s="78"/>
      <c r="H82" s="78"/>
      <c r="I82" s="78"/>
      <c r="J82" s="79"/>
      <c r="K82" s="197"/>
      <c r="L82" s="199"/>
    </row>
    <row r="83" spans="2:12" x14ac:dyDescent="0.35">
      <c r="B83" s="77"/>
      <c r="C83" s="78"/>
      <c r="D83" s="78"/>
      <c r="E83" s="78"/>
      <c r="F83" s="78"/>
      <c r="G83" s="78"/>
      <c r="H83" s="78"/>
      <c r="I83" s="78"/>
      <c r="J83" s="79"/>
      <c r="K83" s="197"/>
      <c r="L83" s="199"/>
    </row>
    <row r="84" spans="2:12" x14ac:dyDescent="0.35">
      <c r="B84" s="77"/>
      <c r="C84" s="78"/>
      <c r="D84" s="78"/>
      <c r="E84" s="78"/>
      <c r="F84" s="78"/>
      <c r="G84" s="78"/>
      <c r="H84" s="78"/>
      <c r="I84" s="78"/>
      <c r="J84" s="79"/>
      <c r="K84" s="197">
        <f>IF(AND(Application!H196&gt;=30,Application!F202&lt;6),0,IF(AND(Application!H196&gt;30,Application!F202&gt;=6,Application!F202&lt;=11),4,IF(AND(Application!H196&gt;30,Application!F202&gt;=12,Application!F202&lt;=17),5,IF(AND(Application!H196&gt;30,Application!F202&gt;=18),6,))))</f>
        <v>0</v>
      </c>
      <c r="L84" s="199"/>
    </row>
    <row r="85" spans="2:12" x14ac:dyDescent="0.35">
      <c r="B85" s="77"/>
      <c r="C85" s="78"/>
      <c r="D85" s="78"/>
      <c r="E85" s="78"/>
      <c r="F85" s="78"/>
      <c r="G85" s="78"/>
      <c r="H85" s="78"/>
      <c r="I85" s="78"/>
      <c r="J85" s="79"/>
      <c r="K85" s="197"/>
      <c r="L85" s="199"/>
    </row>
    <row r="86" spans="2:12" x14ac:dyDescent="0.35">
      <c r="B86" s="77"/>
      <c r="C86" s="78"/>
      <c r="D86" s="78"/>
      <c r="E86" s="78"/>
      <c r="F86" s="78"/>
      <c r="G86" s="78"/>
      <c r="H86" s="78"/>
      <c r="I86" s="78"/>
      <c r="J86" s="79"/>
      <c r="K86" s="197"/>
      <c r="L86" s="199"/>
    </row>
    <row r="87" spans="2:12" x14ac:dyDescent="0.35">
      <c r="B87" s="77"/>
      <c r="C87" s="78"/>
      <c r="D87" s="78"/>
      <c r="E87" s="78"/>
      <c r="F87" s="78"/>
      <c r="G87" s="78"/>
      <c r="H87" s="78"/>
      <c r="I87" s="78"/>
      <c r="J87" s="79"/>
      <c r="K87" s="197"/>
      <c r="L87" s="199"/>
    </row>
    <row r="88" spans="2:12" x14ac:dyDescent="0.35">
      <c r="B88" s="77"/>
      <c r="C88" s="78"/>
      <c r="D88" s="78"/>
      <c r="E88" s="78"/>
      <c r="F88" s="78"/>
      <c r="G88" s="78"/>
      <c r="H88" s="78"/>
      <c r="I88" s="78"/>
      <c r="J88" s="79"/>
      <c r="K88" s="197"/>
      <c r="L88" s="199"/>
    </row>
    <row r="89" spans="2:12" x14ac:dyDescent="0.35">
      <c r="B89" s="80"/>
      <c r="C89" s="81"/>
      <c r="D89" s="81"/>
      <c r="E89" s="81"/>
      <c r="F89" s="81"/>
      <c r="G89" s="81"/>
      <c r="H89" s="81"/>
      <c r="I89" s="81"/>
      <c r="J89" s="82"/>
      <c r="K89" s="181"/>
      <c r="L89" s="183"/>
    </row>
    <row r="90" spans="2:12" x14ac:dyDescent="0.35">
      <c r="B90" s="131" t="s">
        <v>284</v>
      </c>
      <c r="C90" s="75"/>
      <c r="D90" s="75"/>
      <c r="E90" s="75"/>
      <c r="F90" s="75"/>
      <c r="G90" s="75"/>
      <c r="H90" s="75"/>
      <c r="I90" s="75"/>
      <c r="J90" s="76"/>
      <c r="K90" s="213" t="str">
        <f>IF(Application!D210="Yes","Essential requirement met","Essential requirement not met")</f>
        <v>Essential requirement not met</v>
      </c>
      <c r="L90" s="214"/>
    </row>
    <row r="91" spans="2:12" x14ac:dyDescent="0.35">
      <c r="B91" s="77"/>
      <c r="C91" s="78"/>
      <c r="D91" s="78"/>
      <c r="E91" s="78"/>
      <c r="F91" s="78"/>
      <c r="G91" s="78"/>
      <c r="H91" s="78"/>
      <c r="I91" s="78"/>
      <c r="J91" s="79"/>
      <c r="K91" s="215"/>
      <c r="L91" s="216"/>
    </row>
    <row r="92" spans="2:12" x14ac:dyDescent="0.35">
      <c r="B92" s="77"/>
      <c r="C92" s="78"/>
      <c r="D92" s="78"/>
      <c r="E92" s="78"/>
      <c r="F92" s="78"/>
      <c r="G92" s="78"/>
      <c r="H92" s="78"/>
      <c r="I92" s="78"/>
      <c r="J92" s="79"/>
      <c r="K92" s="215"/>
      <c r="L92" s="216"/>
    </row>
    <row r="93" spans="2:12" x14ac:dyDescent="0.35">
      <c r="B93" s="80"/>
      <c r="C93" s="81"/>
      <c r="D93" s="81"/>
      <c r="E93" s="81"/>
      <c r="F93" s="81"/>
      <c r="G93" s="81"/>
      <c r="H93" s="81"/>
      <c r="I93" s="81"/>
      <c r="J93" s="82"/>
      <c r="K93" s="217"/>
      <c r="L93" s="218"/>
    </row>
    <row r="94" spans="2:12" x14ac:dyDescent="0.35">
      <c r="B94" s="212" t="s">
        <v>285</v>
      </c>
      <c r="C94" s="161"/>
      <c r="D94" s="161"/>
      <c r="E94" s="161"/>
      <c r="F94" s="161"/>
      <c r="G94" s="161"/>
      <c r="H94" s="161"/>
      <c r="I94" s="161"/>
      <c r="J94" s="162"/>
      <c r="K94" s="178">
        <f>IF(Application!F230="Yes",1,0)</f>
        <v>0</v>
      </c>
      <c r="L94" s="180"/>
    </row>
    <row r="95" spans="2:12" x14ac:dyDescent="0.35">
      <c r="B95" s="163"/>
      <c r="C95" s="164"/>
      <c r="D95" s="164"/>
      <c r="E95" s="164"/>
      <c r="F95" s="164"/>
      <c r="G95" s="164"/>
      <c r="H95" s="164"/>
      <c r="I95" s="164"/>
      <c r="J95" s="165"/>
      <c r="K95" s="197"/>
      <c r="L95" s="199"/>
    </row>
    <row r="96" spans="2:12" x14ac:dyDescent="0.35">
      <c r="B96" s="163"/>
      <c r="C96" s="164"/>
      <c r="D96" s="164"/>
      <c r="E96" s="164"/>
      <c r="F96" s="164"/>
      <c r="G96" s="164"/>
      <c r="H96" s="164"/>
      <c r="I96" s="164"/>
      <c r="J96" s="165"/>
      <c r="K96" s="197"/>
      <c r="L96" s="199"/>
    </row>
    <row r="97" spans="2:12" x14ac:dyDescent="0.35">
      <c r="B97" s="166"/>
      <c r="C97" s="167"/>
      <c r="D97" s="167"/>
      <c r="E97" s="167"/>
      <c r="F97" s="167"/>
      <c r="G97" s="167"/>
      <c r="H97" s="167"/>
      <c r="I97" s="167"/>
      <c r="J97" s="168"/>
      <c r="K97" s="181"/>
      <c r="L97" s="183"/>
    </row>
    <row r="98" spans="2:12" x14ac:dyDescent="0.35">
      <c r="B98" s="212" t="s">
        <v>286</v>
      </c>
      <c r="C98" s="161"/>
      <c r="D98" s="161"/>
      <c r="E98" s="161"/>
      <c r="F98" s="161"/>
      <c r="G98" s="161"/>
      <c r="H98" s="161"/>
      <c r="I98" s="161"/>
      <c r="J98" s="162"/>
      <c r="K98" s="178">
        <f>IF(Application!F233="Yes",1,0)</f>
        <v>0</v>
      </c>
      <c r="L98" s="180"/>
    </row>
    <row r="99" spans="2:12" x14ac:dyDescent="0.35">
      <c r="B99" s="163"/>
      <c r="C99" s="164"/>
      <c r="D99" s="164"/>
      <c r="E99" s="164"/>
      <c r="F99" s="164"/>
      <c r="G99" s="164"/>
      <c r="H99" s="164"/>
      <c r="I99" s="164"/>
      <c r="J99" s="165"/>
      <c r="K99" s="197"/>
      <c r="L99" s="199"/>
    </row>
    <row r="100" spans="2:12" x14ac:dyDescent="0.35">
      <c r="B100" s="163"/>
      <c r="C100" s="164"/>
      <c r="D100" s="164"/>
      <c r="E100" s="164"/>
      <c r="F100" s="164"/>
      <c r="G100" s="164"/>
      <c r="H100" s="164"/>
      <c r="I100" s="164"/>
      <c r="J100" s="165"/>
      <c r="K100" s="197"/>
      <c r="L100" s="199"/>
    </row>
    <row r="101" spans="2:12" x14ac:dyDescent="0.35">
      <c r="B101" s="166"/>
      <c r="C101" s="167"/>
      <c r="D101" s="167"/>
      <c r="E101" s="167"/>
      <c r="F101" s="167"/>
      <c r="G101" s="167"/>
      <c r="H101" s="167"/>
      <c r="I101" s="167"/>
      <c r="J101" s="168"/>
      <c r="K101" s="181"/>
      <c r="L101" s="183"/>
    </row>
    <row r="102" spans="2:12" x14ac:dyDescent="0.35">
      <c r="B102" s="131" t="s">
        <v>294</v>
      </c>
      <c r="C102" s="75"/>
      <c r="D102" s="75"/>
      <c r="E102" s="75"/>
      <c r="F102" s="75"/>
      <c r="G102" s="75"/>
      <c r="H102" s="75"/>
      <c r="I102" s="75"/>
      <c r="J102" s="76"/>
      <c r="K102" s="178">
        <f>IF(Application!F237="Yes",1,0)</f>
        <v>0</v>
      </c>
      <c r="L102" s="180"/>
    </row>
    <row r="103" spans="2:12" x14ac:dyDescent="0.35">
      <c r="B103" s="77"/>
      <c r="C103" s="78"/>
      <c r="D103" s="78"/>
      <c r="E103" s="78"/>
      <c r="F103" s="78"/>
      <c r="G103" s="78"/>
      <c r="H103" s="78"/>
      <c r="I103" s="78"/>
      <c r="J103" s="79"/>
      <c r="K103" s="197"/>
      <c r="L103" s="199"/>
    </row>
    <row r="104" spans="2:12" x14ac:dyDescent="0.35">
      <c r="B104" s="77"/>
      <c r="C104" s="78"/>
      <c r="D104" s="78"/>
      <c r="E104" s="78"/>
      <c r="F104" s="78"/>
      <c r="G104" s="78"/>
      <c r="H104" s="78"/>
      <c r="I104" s="78"/>
      <c r="J104" s="79"/>
      <c r="K104" s="197"/>
      <c r="L104" s="199"/>
    </row>
    <row r="105" spans="2:12" x14ac:dyDescent="0.35">
      <c r="B105" s="77"/>
      <c r="C105" s="78"/>
      <c r="D105" s="78"/>
      <c r="E105" s="78"/>
      <c r="F105" s="78"/>
      <c r="G105" s="78"/>
      <c r="H105" s="78"/>
      <c r="I105" s="78"/>
      <c r="J105" s="79"/>
      <c r="K105" s="197"/>
      <c r="L105" s="199"/>
    </row>
    <row r="106" spans="2:12" x14ac:dyDescent="0.35">
      <c r="B106" s="77"/>
      <c r="C106" s="78"/>
      <c r="D106" s="78"/>
      <c r="E106" s="78"/>
      <c r="F106" s="78"/>
      <c r="G106" s="78"/>
      <c r="H106" s="78"/>
      <c r="I106" s="78"/>
      <c r="J106" s="79"/>
      <c r="K106" s="197"/>
      <c r="L106" s="199"/>
    </row>
    <row r="107" spans="2:12" x14ac:dyDescent="0.35">
      <c r="B107" s="77"/>
      <c r="C107" s="78"/>
      <c r="D107" s="78"/>
      <c r="E107" s="78"/>
      <c r="F107" s="78"/>
      <c r="G107" s="78"/>
      <c r="H107" s="78"/>
      <c r="I107" s="78"/>
      <c r="J107" s="79"/>
      <c r="K107" s="197"/>
      <c r="L107" s="199"/>
    </row>
    <row r="108" spans="2:12" x14ac:dyDescent="0.35">
      <c r="B108" s="80"/>
      <c r="C108" s="81"/>
      <c r="D108" s="81"/>
      <c r="E108" s="81"/>
      <c r="F108" s="81"/>
      <c r="G108" s="81"/>
      <c r="H108" s="81"/>
      <c r="I108" s="81"/>
      <c r="J108" s="82"/>
      <c r="K108" s="181"/>
      <c r="L108" s="183"/>
    </row>
    <row r="109" spans="2:12" x14ac:dyDescent="0.35">
      <c r="B109" s="118" t="s">
        <v>287</v>
      </c>
      <c r="C109" s="84"/>
      <c r="D109" s="84"/>
      <c r="E109" s="84"/>
      <c r="F109" s="84"/>
      <c r="G109" s="84"/>
      <c r="H109" s="84"/>
      <c r="I109" s="84"/>
      <c r="J109" s="84"/>
      <c r="K109" s="178"/>
      <c r="L109" s="180"/>
    </row>
    <row r="110" spans="2:12" x14ac:dyDescent="0.35">
      <c r="B110" s="84"/>
      <c r="C110" s="84"/>
      <c r="D110" s="84"/>
      <c r="E110" s="84"/>
      <c r="F110" s="84"/>
      <c r="G110" s="84"/>
      <c r="H110" s="84"/>
      <c r="I110" s="84"/>
      <c r="J110" s="84"/>
      <c r="K110" s="197"/>
      <c r="L110" s="199"/>
    </row>
    <row r="111" spans="2:12" x14ac:dyDescent="0.35">
      <c r="B111" s="84"/>
      <c r="C111" s="84"/>
      <c r="D111" s="84"/>
      <c r="E111" s="84"/>
      <c r="F111" s="84"/>
      <c r="G111" s="84"/>
      <c r="H111" s="84"/>
      <c r="I111" s="84"/>
      <c r="J111" s="84"/>
      <c r="K111" s="197"/>
      <c r="L111" s="199"/>
    </row>
    <row r="112" spans="2:12" x14ac:dyDescent="0.35">
      <c r="B112" s="84"/>
      <c r="C112" s="84"/>
      <c r="D112" s="84"/>
      <c r="E112" s="84"/>
      <c r="F112" s="84"/>
      <c r="G112" s="84"/>
      <c r="H112" s="84"/>
      <c r="I112" s="84"/>
      <c r="J112" s="84"/>
      <c r="K112" s="197"/>
      <c r="L112" s="199"/>
    </row>
    <row r="113" spans="2:12" x14ac:dyDescent="0.35">
      <c r="B113" s="84"/>
      <c r="C113" s="84"/>
      <c r="D113" s="84"/>
      <c r="E113" s="84"/>
      <c r="F113" s="84"/>
      <c r="G113" s="84"/>
      <c r="H113" s="84"/>
      <c r="I113" s="84"/>
      <c r="J113" s="84"/>
      <c r="K113" s="197"/>
      <c r="L113" s="199"/>
    </row>
    <row r="114" spans="2:12" x14ac:dyDescent="0.35">
      <c r="B114" s="84"/>
      <c r="C114" s="84"/>
      <c r="D114" s="84"/>
      <c r="E114" s="84"/>
      <c r="F114" s="84"/>
      <c r="G114" s="84"/>
      <c r="H114" s="84"/>
      <c r="I114" s="84"/>
      <c r="J114" s="84"/>
      <c r="K114" s="197"/>
      <c r="L114" s="199"/>
    </row>
    <row r="115" spans="2:12" x14ac:dyDescent="0.35">
      <c r="B115" s="84"/>
      <c r="C115" s="84"/>
      <c r="D115" s="84"/>
      <c r="E115" s="84"/>
      <c r="F115" s="84"/>
      <c r="G115" s="84"/>
      <c r="H115" s="84"/>
      <c r="I115" s="84"/>
      <c r="J115" s="84"/>
      <c r="K115" s="181"/>
      <c r="L115" s="183"/>
    </row>
    <row r="116" spans="2:12" x14ac:dyDescent="0.35">
      <c r="B116" s="212" t="s">
        <v>288</v>
      </c>
      <c r="C116" s="161"/>
      <c r="D116" s="161"/>
      <c r="E116" s="161"/>
      <c r="F116" s="161"/>
      <c r="G116" s="161"/>
      <c r="H116" s="161"/>
      <c r="I116" s="161"/>
      <c r="J116" s="162"/>
      <c r="K116" s="178"/>
      <c r="L116" s="180"/>
    </row>
    <row r="117" spans="2:12" x14ac:dyDescent="0.35">
      <c r="B117" s="163"/>
      <c r="C117" s="164"/>
      <c r="D117" s="164"/>
      <c r="E117" s="164"/>
      <c r="F117" s="164"/>
      <c r="G117" s="164"/>
      <c r="H117" s="164"/>
      <c r="I117" s="164"/>
      <c r="J117" s="165"/>
      <c r="K117" s="197"/>
      <c r="L117" s="199"/>
    </row>
    <row r="118" spans="2:12" x14ac:dyDescent="0.35">
      <c r="B118" s="166"/>
      <c r="C118" s="167"/>
      <c r="D118" s="167"/>
      <c r="E118" s="167"/>
      <c r="F118" s="167"/>
      <c r="G118" s="167"/>
      <c r="H118" s="167"/>
      <c r="I118" s="167"/>
      <c r="J118" s="168"/>
      <c r="K118" s="181"/>
      <c r="L118" s="183"/>
    </row>
    <row r="119" spans="2:12" x14ac:dyDescent="0.35">
      <c r="B119" s="212" t="s">
        <v>289</v>
      </c>
      <c r="C119" s="161"/>
      <c r="D119" s="161"/>
      <c r="E119" s="161"/>
      <c r="F119" s="161"/>
      <c r="G119" s="161"/>
      <c r="H119" s="161"/>
      <c r="I119" s="161"/>
      <c r="J119" s="162"/>
      <c r="K119" s="147"/>
      <c r="L119" s="147"/>
    </row>
    <row r="120" spans="2:12" x14ac:dyDescent="0.35">
      <c r="B120" s="163"/>
      <c r="C120" s="164"/>
      <c r="D120" s="164"/>
      <c r="E120" s="164"/>
      <c r="F120" s="164"/>
      <c r="G120" s="164"/>
      <c r="H120" s="164"/>
      <c r="I120" s="164"/>
      <c r="J120" s="165"/>
      <c r="K120" s="147"/>
      <c r="L120" s="147"/>
    </row>
    <row r="121" spans="2:12" x14ac:dyDescent="0.35">
      <c r="B121" s="166"/>
      <c r="C121" s="167"/>
      <c r="D121" s="167"/>
      <c r="E121" s="167"/>
      <c r="F121" s="167"/>
      <c r="G121" s="167"/>
      <c r="H121" s="167"/>
      <c r="I121" s="167"/>
      <c r="J121" s="168"/>
      <c r="K121" s="147"/>
      <c r="L121" s="147"/>
    </row>
    <row r="122" spans="2:12" x14ac:dyDescent="0.35">
      <c r="B122" s="202" t="s">
        <v>290</v>
      </c>
      <c r="C122" s="203"/>
      <c r="D122" s="203"/>
      <c r="E122" s="203"/>
      <c r="F122" s="203"/>
      <c r="G122" s="203"/>
      <c r="H122" s="203"/>
      <c r="I122" s="203"/>
      <c r="J122" s="204"/>
      <c r="K122" s="208">
        <f>SUM(K10,K12,K20,K30,K38,K43,K60,K69,K73,K77,K84,K94,K98,K109,K116,K119,K46,K102)</f>
        <v>0</v>
      </c>
      <c r="L122" s="209"/>
    </row>
    <row r="123" spans="2:12" x14ac:dyDescent="0.35">
      <c r="B123" s="205"/>
      <c r="C123" s="206"/>
      <c r="D123" s="206"/>
      <c r="E123" s="206"/>
      <c r="F123" s="206"/>
      <c r="G123" s="206"/>
      <c r="H123" s="206"/>
      <c r="I123" s="206"/>
      <c r="J123" s="207"/>
      <c r="K123" s="210"/>
      <c r="L123" s="211"/>
    </row>
  </sheetData>
  <protectedRanges>
    <protectedRange sqref="H28 K60 K109 K116 K119" name="Scores"/>
  </protectedRanges>
  <mergeCells count="46">
    <mergeCell ref="K56:L59"/>
    <mergeCell ref="B43:J45"/>
    <mergeCell ref="K43:L45"/>
    <mergeCell ref="A1:G2"/>
    <mergeCell ref="B4:L8"/>
    <mergeCell ref="B10:J11"/>
    <mergeCell ref="K10:L11"/>
    <mergeCell ref="B20:J22"/>
    <mergeCell ref="B30:J37"/>
    <mergeCell ref="K30:L37"/>
    <mergeCell ref="K20:L29"/>
    <mergeCell ref="F26:G26"/>
    <mergeCell ref="B12:J19"/>
    <mergeCell ref="K12:L19"/>
    <mergeCell ref="B94:J97"/>
    <mergeCell ref="B77:J89"/>
    <mergeCell ref="B90:J93"/>
    <mergeCell ref="K38:L42"/>
    <mergeCell ref="B38:J42"/>
    <mergeCell ref="K90:L93"/>
    <mergeCell ref="K94:L97"/>
    <mergeCell ref="B69:J72"/>
    <mergeCell ref="K69:L72"/>
    <mergeCell ref="B73:J76"/>
    <mergeCell ref="K73:L76"/>
    <mergeCell ref="B51:J55"/>
    <mergeCell ref="K51:L55"/>
    <mergeCell ref="B60:J68"/>
    <mergeCell ref="K60:L68"/>
    <mergeCell ref="B56:J59"/>
    <mergeCell ref="B102:J108"/>
    <mergeCell ref="K102:L108"/>
    <mergeCell ref="B46:J50"/>
    <mergeCell ref="K46:L50"/>
    <mergeCell ref="B122:J123"/>
    <mergeCell ref="K122:L123"/>
    <mergeCell ref="K77:L83"/>
    <mergeCell ref="K84:L89"/>
    <mergeCell ref="B119:J121"/>
    <mergeCell ref="K119:L121"/>
    <mergeCell ref="K98:L101"/>
    <mergeCell ref="B98:J101"/>
    <mergeCell ref="K109:L115"/>
    <mergeCell ref="B116:J118"/>
    <mergeCell ref="K116:L118"/>
    <mergeCell ref="B109:J115"/>
  </mergeCells>
  <conditionalFormatting sqref="H28">
    <cfRule type="expression" dxfId="12" priority="7" stopIfTrue="1">
      <formula>ISBLANK($H$28)</formula>
    </cfRule>
  </conditionalFormatting>
  <conditionalFormatting sqref="K46:L50">
    <cfRule type="expression" dxfId="11" priority="1">
      <formula>ISBLANK($K$46)</formula>
    </cfRule>
  </conditionalFormatting>
  <conditionalFormatting sqref="K51:L55">
    <cfRule type="containsText" dxfId="10" priority="10" operator="containsText" text="Essential requirement not met">
      <formula>NOT(ISERROR(SEARCH("Essential requirement not met",K51)))</formula>
    </cfRule>
    <cfRule type="containsText" dxfId="9" priority="12" operator="containsText" text="Essential requirement met">
      <formula>NOT(ISERROR(SEARCH("Essential requirement met",K51)))</formula>
    </cfRule>
  </conditionalFormatting>
  <conditionalFormatting sqref="K56:L59">
    <cfRule type="containsText" dxfId="8" priority="11" operator="containsText" text="Essential requirement not met">
      <formula>NOT(ISERROR(SEARCH("Essential requirement not met",K56)))</formula>
    </cfRule>
    <cfRule type="containsText" dxfId="7" priority="13" stopIfTrue="1" operator="containsText" text="Essential requirement not met">
      <formula>NOT(ISERROR(SEARCH("Essential requirement not met",K56)))</formula>
    </cfRule>
    <cfRule type="containsText" dxfId="6" priority="14" operator="containsText" text="Essential requirement met">
      <formula>NOT(ISERROR(SEARCH("Essential requirement met",K56)))</formula>
    </cfRule>
  </conditionalFormatting>
  <conditionalFormatting sqref="K60:L68">
    <cfRule type="expression" dxfId="5" priority="8">
      <formula>ISBLANK($K$60)</formula>
    </cfRule>
  </conditionalFormatting>
  <conditionalFormatting sqref="K90:L93">
    <cfRule type="containsText" dxfId="4" priority="2" operator="containsText" text="Essential requirement not met">
      <formula>NOT(ISERROR(SEARCH("Essential requirement not met",K90)))</formula>
    </cfRule>
    <cfRule type="containsText" dxfId="3" priority="3" stopIfTrue="1" operator="containsText" text="Essential requirement met">
      <formula>NOT(ISERROR(SEARCH("Essential requirement met",K90)))</formula>
    </cfRule>
  </conditionalFormatting>
  <conditionalFormatting sqref="K109:L115">
    <cfRule type="expression" dxfId="2" priority="6">
      <formula>ISBLANK($K$109)</formula>
    </cfRule>
  </conditionalFormatting>
  <conditionalFormatting sqref="K116:L118">
    <cfRule type="expression" dxfId="1" priority="5">
      <formula>ISBLANK($K$116)</formula>
    </cfRule>
  </conditionalFormatting>
  <conditionalFormatting sqref="K119:L121">
    <cfRule type="expression" dxfId="0" priority="4">
      <formula>ISBLANK($K$119)</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54B7ECFF391948AF20D8B505546B68" ma:contentTypeVersion="18" ma:contentTypeDescription="Create a new document." ma:contentTypeScope="" ma:versionID="1f165d6105a2da29428055ba518d1c67">
  <xsd:schema xmlns:xsd="http://www.w3.org/2001/XMLSchema" xmlns:xs="http://www.w3.org/2001/XMLSchema" xmlns:p="http://schemas.microsoft.com/office/2006/metadata/properties" xmlns:ns2="dd2d1ec0-c908-44a3-bf2e-3993458fcf2c" xmlns:ns3="094893c1-b3ce-419a-8e69-08beb892be7f" targetNamespace="http://schemas.microsoft.com/office/2006/metadata/properties" ma:root="true" ma:fieldsID="d555b9f4ecaeba6b24e6f4a43792f9cf" ns2:_="" ns3:_="">
    <xsd:import namespace="dd2d1ec0-c908-44a3-bf2e-3993458fcf2c"/>
    <xsd:import namespace="094893c1-b3ce-419a-8e69-08beb892be7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d1ec0-c908-44a3-bf2e-3993458fcf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b5e471e-86a7-4573-b003-24887ebde44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94893c1-b3ce-419a-8e69-08beb892be7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2673155-6d0e-4887-a635-2c8997253f9b}" ma:internalName="TaxCatchAll" ma:showField="CatchAllData" ma:web="094893c1-b3ce-419a-8e69-08beb892be7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d2d1ec0-c908-44a3-bf2e-3993458fcf2c">
      <Terms xmlns="http://schemas.microsoft.com/office/infopath/2007/PartnerControls"/>
    </lcf76f155ced4ddcb4097134ff3c332f>
    <TaxCatchAll xmlns="094893c1-b3ce-419a-8e69-08beb892be7f" xsi:nil="true"/>
  </documentManagement>
</p:properties>
</file>

<file path=customXml/itemProps1.xml><?xml version="1.0" encoding="utf-8"?>
<ds:datastoreItem xmlns:ds="http://schemas.openxmlformats.org/officeDocument/2006/customXml" ds:itemID="{AA96580E-536F-4001-BA3C-FC1AC0706C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d1ec0-c908-44a3-bf2e-3993458fcf2c"/>
    <ds:schemaRef ds:uri="094893c1-b3ce-419a-8e69-08beb892be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B5E54C-778D-468F-9A6E-94B116456FA2}">
  <ds:schemaRefs>
    <ds:schemaRef ds:uri="http://schemas.microsoft.com/sharepoint/v3/contenttype/forms"/>
  </ds:schemaRefs>
</ds:datastoreItem>
</file>

<file path=customXml/itemProps3.xml><?xml version="1.0" encoding="utf-8"?>
<ds:datastoreItem xmlns:ds="http://schemas.openxmlformats.org/officeDocument/2006/customXml" ds:itemID="{A4C9518E-424F-4CCD-84D9-DE0E4A64F074}">
  <ds:schemaRefs>
    <ds:schemaRef ds:uri="http://purl.org/dc/elements/1.1/"/>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094893c1-b3ce-419a-8e69-08beb892be7f"/>
    <ds:schemaRef ds:uri="dd2d1ec0-c908-44a3-bf2e-3993458fcf2c"/>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vt:lpstr>
      <vt:lpstr>Scores</vt:lpstr>
    </vt:vector>
  </TitlesOfParts>
  <Manager/>
  <Company>South West LETB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Hogan (Health Education South West)</dc:creator>
  <cp:keywords/>
  <dc:description/>
  <cp:lastModifiedBy>Katy Williams</cp:lastModifiedBy>
  <cp:revision/>
  <dcterms:created xsi:type="dcterms:W3CDTF">2017-09-01T12:45:14Z</dcterms:created>
  <dcterms:modified xsi:type="dcterms:W3CDTF">2024-01-29T10:34:36Z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0x010100C954B7ECFF391948AF20D8B505546B68</vt:lpwstr>
  </property>
</Properties>
</file>