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nhs-my.sharepoint.com/personal/katy_williams21_nhs_net/Documents/Desktop/"/>
    </mc:Choice>
  </mc:AlternateContent>
  <xr:revisionPtr revIDLastSave="0" documentId="8_{58A305F5-480E-4682-B7E8-0FF8BBB5FA6F}" xr6:coauthVersionLast="47" xr6:coauthVersionMax="47" xr10:uidLastSave="{00000000-0000-0000-0000-000000000000}"/>
  <bookViews>
    <workbookView xWindow="28680" yWindow="-1260" windowWidth="29040" windowHeight="15720" xr2:uid="{00000000-000D-0000-FFFF-FFFF00000000}"/>
  </bookViews>
  <sheets>
    <sheet name="Application" sheetId="1" r:id="rId1"/>
    <sheet name="Scores" sheetId="3" r:id="rId2"/>
  </sheets>
  <definedNames>
    <definedName name="_xlnm._FilterDatabase" localSheetId="0" hidden="1">Application!$A$506:$H$543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2" i="3" l="1"/>
  <c r="K98" i="3"/>
  <c r="K69" i="3"/>
  <c r="K43" i="3"/>
  <c r="K12" i="3" l="1"/>
  <c r="K73" i="3" l="1"/>
  <c r="K90" i="3" l="1"/>
  <c r="K94" i="3"/>
  <c r="K84" i="3"/>
  <c r="K77" i="3"/>
  <c r="K51" i="3"/>
  <c r="K56" i="3"/>
  <c r="K38" i="3"/>
  <c r="K30" i="3"/>
  <c r="D28" i="3"/>
  <c r="H26" i="3"/>
  <c r="E26" i="3"/>
  <c r="C26" i="3"/>
  <c r="I24" i="3"/>
  <c r="G24" i="3"/>
  <c r="E24" i="3"/>
  <c r="C24" i="3"/>
  <c r="K10" i="3"/>
  <c r="L11" i="3"/>
  <c r="K11" i="3"/>
  <c r="L10" i="3"/>
  <c r="K20" i="3" l="1"/>
  <c r="K122" i="3" s="1"/>
  <c r="B13" i="1" s="1"/>
</calcChain>
</file>

<file path=xl/sharedStrings.xml><?xml version="1.0" encoding="utf-8"?>
<sst xmlns="http://schemas.openxmlformats.org/spreadsheetml/2006/main" count="336" uniqueCount="300">
  <si>
    <r>
      <rPr>
        <b/>
        <u/>
        <sz val="8"/>
        <color theme="1"/>
        <rFont val="Calibri"/>
        <family val="2"/>
        <scheme val="minor"/>
      </rPr>
      <t>Please note:</t>
    </r>
    <r>
      <rPr>
        <sz val="8"/>
        <color theme="1"/>
        <rFont val="Calibri"/>
        <family val="2"/>
        <scheme val="minor"/>
      </rPr>
      <t xml:space="preserve">
Yellow indicates a drop down box (the box will return to white when an option has been chosen)
White boxes are free text</t>
    </r>
  </si>
  <si>
    <t>Are you applying for Dental Foundation Training or Therapy Foundation Training or both?</t>
  </si>
  <si>
    <t>SCORE:</t>
  </si>
  <si>
    <t>Surname:</t>
  </si>
  <si>
    <t>First Name:</t>
  </si>
  <si>
    <t>Maiden Name (if applicable):</t>
  </si>
  <si>
    <t>Date of Birth:</t>
  </si>
  <si>
    <t>Practice Address:</t>
  </si>
  <si>
    <t>Postcode:</t>
  </si>
  <si>
    <t>Telephone number:</t>
  </si>
  <si>
    <t>Email address:</t>
  </si>
  <si>
    <t>Area Team:</t>
  </si>
  <si>
    <t>Indemnity organisation:</t>
  </si>
  <si>
    <t>GDC Number:</t>
  </si>
  <si>
    <t>GDC Registration Year:</t>
  </si>
  <si>
    <t>Year of BDS or BChD:</t>
  </si>
  <si>
    <t>Dental School:</t>
  </si>
  <si>
    <t>The FD Surgery can accommodate:</t>
  </si>
  <si>
    <t xml:space="preserve">UDAs you personally achieved in the last full NHS year (April – end March).  </t>
  </si>
  <si>
    <t>Year end statement (in full) provided:</t>
  </si>
  <si>
    <t>If no, please state why:</t>
  </si>
  <si>
    <t>Any comments about NHS activities:</t>
  </si>
  <si>
    <t xml:space="preserve">Further Dental Qualifications </t>
  </si>
  <si>
    <t>MFGDP</t>
  </si>
  <si>
    <t>MFDS</t>
  </si>
  <si>
    <t>MJDF</t>
  </si>
  <si>
    <t>MGDS</t>
  </si>
  <si>
    <t>FFGDP</t>
  </si>
  <si>
    <t>DPDS</t>
  </si>
  <si>
    <t>Clinical MSc</t>
  </si>
  <si>
    <t>Clinical Diploma</t>
  </si>
  <si>
    <r>
      <t xml:space="preserve">Other 
</t>
    </r>
    <r>
      <rPr>
        <b/>
        <sz val="10"/>
        <color theme="1"/>
        <rFont val="Calibri"/>
        <family val="2"/>
        <scheme val="minor"/>
      </rPr>
      <t>(Please Specify)</t>
    </r>
  </si>
  <si>
    <t>Education Qualifications (please select one answer from the dropdown )</t>
  </si>
  <si>
    <t>Other Education Qualifications ( Please specify)</t>
  </si>
  <si>
    <t>Have you completed the Developing Dental Education Course through HEE?</t>
  </si>
  <si>
    <t>If yes, what year did you complete the course? Please provide evidence</t>
  </si>
  <si>
    <r>
      <t xml:space="preserve">Please indicate the </t>
    </r>
    <r>
      <rPr>
        <b/>
        <u/>
        <sz val="11"/>
        <color theme="1"/>
        <rFont val="Calibri"/>
        <family val="2"/>
        <scheme val="minor"/>
      </rPr>
      <t xml:space="preserve">hours </t>
    </r>
    <r>
      <rPr>
        <b/>
        <sz val="11"/>
        <color theme="1"/>
        <rFont val="Calibri"/>
        <family val="2"/>
        <scheme val="minor"/>
      </rPr>
      <t>which you intend to treat patients in the practice for the period that you are applying for an FD. Please ensure that you indicate a start and finish time for each AM and PM session. An ES must support while working in the training practice with the FD for a minimum of 3 separate work days (21 hours) from Mon/Tues/Wed or Fri (Thurs is the routine study day) e.g. 09.00-1.00</t>
    </r>
  </si>
  <si>
    <t>MON</t>
  </si>
  <si>
    <t>TUES</t>
  </si>
  <si>
    <t>WEDS</t>
  </si>
  <si>
    <t>THURS</t>
  </si>
  <si>
    <t>FRI</t>
  </si>
  <si>
    <t>SAT</t>
  </si>
  <si>
    <t>AM</t>
  </si>
  <si>
    <t>PM</t>
  </si>
  <si>
    <r>
      <t xml:space="preserve">Total number of clinical hours spent treating patients per week?
</t>
    </r>
    <r>
      <rPr>
        <b/>
        <sz val="9"/>
        <color theme="1"/>
        <rFont val="Calibri"/>
        <family val="2"/>
        <scheme val="minor"/>
      </rPr>
      <t>(Please enter your answer in numbers only)</t>
    </r>
  </si>
  <si>
    <t>Please indicate the hours which you intend an FD to work in the practice on weeks when there IS a study day (needs to be 28 hours with a study day). Please ensure that you indicate a start and finish time for each AM and PM session.</t>
  </si>
  <si>
    <t>Please indicate the hours which you intend an FD to work in the practice on weeks when there is NO study day(needs to be 35 hours if no study)  Please ensure that you indicate a start and finish time for each AM and PM session.</t>
  </si>
  <si>
    <t>Would the FD have full access to a surgery on a Thursday when there is no study day?</t>
  </si>
  <si>
    <t>How will the FD be supported in the practice if you are not in the practice, ill or on holiday?</t>
  </si>
  <si>
    <t>When do you intend to do tutorials with the FD?</t>
  </si>
  <si>
    <t xml:space="preserve">On a Thursday when the FD’s do not have a study day, how will you ensure they are able to see patients in the practice?  </t>
  </si>
  <si>
    <t xml:space="preserve">Professional positions and committee experience </t>
  </si>
  <si>
    <t>Are you currently on any dental committees or similar?</t>
  </si>
  <si>
    <t xml:space="preserve">If yes, please detail: </t>
  </si>
  <si>
    <t>Are you a:</t>
  </si>
  <si>
    <t>Practice owner</t>
  </si>
  <si>
    <t xml:space="preserve">Practice associate </t>
  </si>
  <si>
    <t>Number of years in the practice:</t>
  </si>
  <si>
    <t>Years</t>
  </si>
  <si>
    <t>Months</t>
  </si>
  <si>
    <t>Regarding the practice you currently work in, please write a short paragraph to indicate your involvement in running the practice, your ability to influence setting practice policies, and your ability to sanction expenditure in the practice.</t>
  </si>
  <si>
    <t>This year are you doing any FD teaching on study days?</t>
  </si>
  <si>
    <t>This year are you doing any undergraduate teaching?</t>
  </si>
  <si>
    <t>Have you participated in an FT scheme as an ES before?</t>
  </si>
  <si>
    <t xml:space="preserve">If Yes - </t>
  </si>
  <si>
    <t>Years:</t>
  </si>
  <si>
    <t>Scheme</t>
  </si>
  <si>
    <t>Have you participated in a FT scheme as a VT/VDP/FD?</t>
  </si>
  <si>
    <t>Year:</t>
  </si>
  <si>
    <t>Total number of verifiable CPD hours in the last 12 months:</t>
  </si>
  <si>
    <t>Hours</t>
  </si>
  <si>
    <t>Breakdown of total verifiable hours into the following categories:</t>
  </si>
  <si>
    <t>Online and Journal hours:</t>
  </si>
  <si>
    <t>FT Educational Supervisor course hours:</t>
  </si>
  <si>
    <t>Postgraduate course attendance hours</t>
  </si>
  <si>
    <t>Please attach your GDC CPD hour declaration for this year, Personal Development Plan, and 360 degree appraisal. New applicants also submit reflective writing.  Existing ES’s also submit Insight document (see page 10)</t>
  </si>
  <si>
    <t xml:space="preserve">BSA end of year data provided? </t>
  </si>
  <si>
    <t xml:space="preserve">Please now look at your BSA end of year data for the whole practice, which you will need to send in with this application form.  Did you meet the national average figure for the following treatments? </t>
  </si>
  <si>
    <t>Endodontics</t>
  </si>
  <si>
    <t>Bridges</t>
  </si>
  <si>
    <t xml:space="preserve">Scale and Polish </t>
  </si>
  <si>
    <t xml:space="preserve">Fissure sealants </t>
  </si>
  <si>
    <t xml:space="preserve">Metal upper dentures </t>
  </si>
  <si>
    <t xml:space="preserve">Extractions </t>
  </si>
  <si>
    <t xml:space="preserve">Do you personally provide other services at the practice? </t>
  </si>
  <si>
    <t>Sedation</t>
  </si>
  <si>
    <t>Implants</t>
  </si>
  <si>
    <t>Orthodontics</t>
  </si>
  <si>
    <t>MOS</t>
  </si>
  <si>
    <t>Other (Please detail below)</t>
  </si>
  <si>
    <r>
      <t xml:space="preserve">Do you have a practice development plan? 
</t>
    </r>
    <r>
      <rPr>
        <b/>
        <sz val="10"/>
        <color theme="1"/>
        <rFont val="Calibri"/>
        <family val="2"/>
        <scheme val="minor"/>
      </rPr>
      <t xml:space="preserve">(If yes, please send it in with this form) </t>
    </r>
    <r>
      <rPr>
        <b/>
        <sz val="11"/>
        <color theme="1"/>
        <rFont val="Calibri"/>
        <family val="2"/>
        <scheme val="minor"/>
      </rPr>
      <t xml:space="preserve"> </t>
    </r>
  </si>
  <si>
    <t>Does the practice hold BDA good Practice award?</t>
  </si>
  <si>
    <t xml:space="preserve">How many surgeries are within the practice?  </t>
  </si>
  <si>
    <t>Facilities within the practice -</t>
  </si>
  <si>
    <t>Staff Room</t>
  </si>
  <si>
    <t>Parking</t>
  </si>
  <si>
    <t>Toilet</t>
  </si>
  <si>
    <t xml:space="preserve">Toilet DDA Compliant </t>
  </si>
  <si>
    <t>Wheelchair access</t>
  </si>
  <si>
    <t>Educational Supervisor’s Surgery</t>
  </si>
  <si>
    <t>Is the ES’s surgery on same floor as FD’s surgery?</t>
  </si>
  <si>
    <t>Distance between ES’s and FD’s surgery:</t>
  </si>
  <si>
    <t>FD’s Surgery</t>
  </si>
  <si>
    <t>Please name the nurse that will be working 
with the FD throughout the year.</t>
  </si>
  <si>
    <t>Year of registration as a Dental Nurse with the GDC:</t>
  </si>
  <si>
    <t>Number of years working at the practice:</t>
  </si>
  <si>
    <t>Dimensions of surgery (m)</t>
  </si>
  <si>
    <t xml:space="preserve">Computerised </t>
  </si>
  <si>
    <t>Length of worktop space (m)</t>
  </si>
  <si>
    <t xml:space="preserve">Ultrasonic scaler              </t>
  </si>
  <si>
    <t xml:space="preserve">X-ray equipment in room?      </t>
  </si>
  <si>
    <t xml:space="preserve">Rectangular collimator in use </t>
  </si>
  <si>
    <t xml:space="preserve">X-rays are: </t>
  </si>
  <si>
    <t>If wet film, are A5 mounts used?</t>
  </si>
  <si>
    <t xml:space="preserve">Do you have enough instruments appropriate for: </t>
  </si>
  <si>
    <t>Conservation</t>
  </si>
  <si>
    <t>Periodontics</t>
  </si>
  <si>
    <t xml:space="preserve">Oral Surgery </t>
  </si>
  <si>
    <t>Prosthetics</t>
  </si>
  <si>
    <t>Rubber dam kit</t>
  </si>
  <si>
    <t>Paedodontics (incl push crowns)</t>
  </si>
  <si>
    <t xml:space="preserve">Hand Pieces:     </t>
  </si>
  <si>
    <t>High Speed number</t>
  </si>
  <si>
    <t>Slow Speed number</t>
  </si>
  <si>
    <t>The Practice</t>
  </si>
  <si>
    <t xml:space="preserve">Medical Emergencies: </t>
  </si>
  <si>
    <t>First Aid Kit</t>
  </si>
  <si>
    <t>Medical Emergency Kit</t>
  </si>
  <si>
    <t>Oxygen</t>
  </si>
  <si>
    <t xml:space="preserve">Portable suction </t>
  </si>
  <si>
    <t>Appropriate Drugs and methods of administration</t>
  </si>
  <si>
    <t xml:space="preserve">Digital Thermometer </t>
  </si>
  <si>
    <t>Defibrillator</t>
  </si>
  <si>
    <t>Date of training</t>
  </si>
  <si>
    <t xml:space="preserve">Practice CPR Training </t>
  </si>
  <si>
    <t>Environmental &amp; Hazard Control:</t>
  </si>
  <si>
    <t xml:space="preserve">Correct Disposal of - </t>
  </si>
  <si>
    <t>X-ray chemicals</t>
  </si>
  <si>
    <t>Waste amalgam</t>
  </si>
  <si>
    <t xml:space="preserve">Used amalgam capsules </t>
  </si>
  <si>
    <t>Mercury spillage kit</t>
  </si>
  <si>
    <t>Choice of non-powdered latex or nitrile gloves</t>
  </si>
  <si>
    <t>Needle re-sheathing protection available in all surgeries</t>
  </si>
  <si>
    <t xml:space="preserve">Cross Infection Control: </t>
  </si>
  <si>
    <t>Dedicated sterilisation room</t>
  </si>
  <si>
    <t xml:space="preserve">Washer-disinfector </t>
  </si>
  <si>
    <t>Autoclave</t>
  </si>
  <si>
    <t>Non gluteraldehyde disinfection</t>
  </si>
  <si>
    <t xml:space="preserve">Ultrasonic Cleaner </t>
  </si>
  <si>
    <t>Instrument bags</t>
  </si>
  <si>
    <t>Tray system</t>
  </si>
  <si>
    <t>Zoning</t>
  </si>
  <si>
    <t xml:space="preserve">Protective Items: </t>
  </si>
  <si>
    <t>Gloves</t>
  </si>
  <si>
    <t>Masks</t>
  </si>
  <si>
    <t>Face Shields</t>
  </si>
  <si>
    <t>Disposable bibs</t>
  </si>
  <si>
    <t xml:space="preserve">Protective Spectacles for staff </t>
  </si>
  <si>
    <t>Protective spectacles for patients</t>
  </si>
  <si>
    <t>Heavy duty gloves for instrument cleaning</t>
  </si>
  <si>
    <t xml:space="preserve">Educational Resources: </t>
  </si>
  <si>
    <t>Camera</t>
  </si>
  <si>
    <t>Video Camera</t>
  </si>
  <si>
    <t>Books</t>
  </si>
  <si>
    <t>Journals</t>
  </si>
  <si>
    <t>Videos/DVDs</t>
  </si>
  <si>
    <t xml:space="preserve">Internet accessible at all times for the FD in the surgery </t>
  </si>
  <si>
    <t>Practice Workload – please estimate the number of:</t>
  </si>
  <si>
    <t>NHS Adult patients</t>
  </si>
  <si>
    <t>NHS Child patients</t>
  </si>
  <si>
    <t>Private Adult patients</t>
  </si>
  <si>
    <t>Private Child patients</t>
  </si>
  <si>
    <t>New patients per month</t>
  </si>
  <si>
    <t>Educational Supervisor’s Workload - please estimate the number of:</t>
  </si>
  <si>
    <t>Tutorials:</t>
  </si>
  <si>
    <t xml:space="preserve">Tutorials will take place in - </t>
  </si>
  <si>
    <t xml:space="preserve">Practice Documentation: </t>
  </si>
  <si>
    <t xml:space="preserve">Employers Liability Insurance Certificate </t>
  </si>
  <si>
    <t>Radiation Policy/Local Rules</t>
  </si>
  <si>
    <t>Public Liability Indemnity Insurance Certificate</t>
  </si>
  <si>
    <t>X-ray Equipment Certificate</t>
  </si>
  <si>
    <t>Health and Safety Poster Displayed</t>
  </si>
  <si>
    <t>CQC Registration Certificates</t>
  </si>
  <si>
    <t xml:space="preserve">Health and Safety Policy </t>
  </si>
  <si>
    <t>Electrical appliance safety inspection</t>
  </si>
  <si>
    <t xml:space="preserve">Risk assessments </t>
  </si>
  <si>
    <t>Fire Regulations Compliance</t>
  </si>
  <si>
    <t xml:space="preserve">COSHH Assessments </t>
  </si>
  <si>
    <t>Waste Disposal Certificates</t>
  </si>
  <si>
    <t xml:space="preserve">Accident Book  </t>
  </si>
  <si>
    <t xml:space="preserve">Data Protection </t>
  </si>
  <si>
    <t>Complaints Procedure</t>
  </si>
  <si>
    <t>Staff Contracts (these will not be examined)</t>
  </si>
  <si>
    <t>Pressure Vessel Certification for autoclave(s)</t>
  </si>
  <si>
    <t>Immunisation Policy</t>
  </si>
  <si>
    <t xml:space="preserve">Pressure Vessel Certification for Compressor(s)    </t>
  </si>
  <si>
    <t>Record of Hep B Immunisation of Staff</t>
  </si>
  <si>
    <t xml:space="preserve">Mercury Spillage Protocol </t>
  </si>
  <si>
    <t>Confidentiality Protocol</t>
  </si>
  <si>
    <t xml:space="preserve">Impression disinfection protocol </t>
  </si>
  <si>
    <t>Whistle blowing policy</t>
  </si>
  <si>
    <t>Protocol for prescription of antibiotics</t>
  </si>
  <si>
    <t>Nurses Registration Certificates</t>
  </si>
  <si>
    <t>Protocol for prescription and taking of radiographs</t>
  </si>
  <si>
    <t xml:space="preserve">Policy on pensions </t>
  </si>
  <si>
    <t xml:space="preserve">Child Protection protocol </t>
  </si>
  <si>
    <t xml:space="preserve">Trained First Aider </t>
  </si>
  <si>
    <t xml:space="preserve">Personal Development Plan for other staff </t>
  </si>
  <si>
    <t xml:space="preserve">Minutes of practice meetings </t>
  </si>
  <si>
    <t>Applicant’s recent NHS schedules available</t>
  </si>
  <si>
    <t>Records of staff appraisals</t>
  </si>
  <si>
    <t>Evidence of adherence to protocols, eg infection control audits</t>
  </si>
  <si>
    <t>Gas safety certificate</t>
  </si>
  <si>
    <t xml:space="preserve">Evidence of adherence to NICE guidelines for recall intervals </t>
  </si>
  <si>
    <t xml:space="preserve">Staff:    Please complete the table below for all staff at the practice - </t>
  </si>
  <si>
    <t>Name</t>
  </si>
  <si>
    <t>Role</t>
  </si>
  <si>
    <t>Qualifications</t>
  </si>
  <si>
    <t>Sessions 
per 
week</t>
  </si>
  <si>
    <t xml:space="preserve">Years 
at this Practice </t>
  </si>
  <si>
    <t>At a practice visit, clear presentation of documentation will add points to your score.  You should be aware that any issues identified from the practice visit relating to patient safety or legislation may be raised with the local area team if feedback following the visit is not acted upon promptly.</t>
  </si>
  <si>
    <t>I will ensure the foundation dentist (FD) treats NHS patients (other than in exceptional circumstances) and carries out no more than 10% of private treatment.</t>
  </si>
  <si>
    <t>I will ensure that I will make available adequate numbers and types of patients to enable the FD to meet the targets necessary for satisfactory completion (see supporting document).</t>
  </si>
  <si>
    <t>I would be prepared to allow an FD on this scheme to participate in practice discussions on administrative and day-to-day financial matters</t>
  </si>
  <si>
    <t>I understand that professional references may be taken</t>
  </si>
  <si>
    <t>I am able to offer a training place from the beginning of September for a period of one year.</t>
  </si>
  <si>
    <t>I do not require a work permit, or if I do require a work permit, I already have a work permit valid for the full period in which the FD will be in post.</t>
  </si>
  <si>
    <t>I accept that, if approved as an Educational Supervisor, I will be required to employ my FD under the terms of the BDA contract regulations of the South West Dental Foundation Training Scheme.</t>
  </si>
  <si>
    <t>I accept that the decision of the selection committee shall be final and not subject to appeal and that the committee is under no obligation to justify its decision.</t>
  </si>
  <si>
    <t>I understand that the Educational Supervisor contract includes 14 sessions that may be utilised to support FD training as well as my development as an Educational Supervisor.</t>
  </si>
  <si>
    <t>I understand that I will be required to be available for all Educational Supervisor workshops as listed in the Foundation Training advert under the section “Important Dates” as part of the 14 sessions.</t>
  </si>
  <si>
    <t>I understand that I must be available from 1st September for 1 year in my practice to supervise my FD.</t>
  </si>
  <si>
    <t>NAME:</t>
  </si>
  <si>
    <t>DATE:</t>
  </si>
  <si>
    <t>Checklist</t>
  </si>
  <si>
    <t>Y/N</t>
  </si>
  <si>
    <t>1. Is the form completed in full?</t>
  </si>
  <si>
    <t xml:space="preserve">2. Have you included - </t>
  </si>
  <si>
    <t>b. your reflective writing (new applicants, p10) or Insight section (existing ES’s, p9).</t>
  </si>
  <si>
    <t>c. your GDC CPD declaration for this year.</t>
  </si>
  <si>
    <t>d. your pdp</t>
  </si>
  <si>
    <t>e. your practice development plan (if you have one)</t>
  </si>
  <si>
    <t xml:space="preserve">ALL documents are to be emailed, before the closing date, to DentalFoundation.SW@hee.nhs.uk  </t>
  </si>
  <si>
    <t>INSIGHT - Only for existing ESs that have been training for 12 months:</t>
  </si>
  <si>
    <r>
      <t xml:space="preserve">We are looking to gauge your insight into your own performance as an ES.  Thinking about the past 12 months as an ES, on a scale of 1 (poor) to 6 (excellent), please rate yourself in each of the following areas:
</t>
    </r>
    <r>
      <rPr>
        <b/>
        <sz val="9"/>
        <color theme="1"/>
        <rFont val="Calibri"/>
        <family val="2"/>
        <scheme val="minor"/>
      </rPr>
      <t>(Please justify each of your selections)</t>
    </r>
  </si>
  <si>
    <t>Attendance of ES training workshops</t>
  </si>
  <si>
    <t>Timely completion of the portfolio</t>
  </si>
  <si>
    <t>Encouragement of your FD to complete their portfolio</t>
  </si>
  <si>
    <t>Your engagement and input with the portfolio (such as effort and thought with your comments on reflections)</t>
  </si>
  <si>
    <t>Organisational skills (such as organising time for ADEPTS/ CBDs)</t>
  </si>
  <si>
    <t>Your help in seeking patients to assist with meeting FD targets</t>
  </si>
  <si>
    <t>Your communication with your FD</t>
  </si>
  <si>
    <t>Your ability to receive feedback from your FD and team</t>
  </si>
  <si>
    <t>Your willingness to change</t>
  </si>
  <si>
    <t>Your supportive skills</t>
  </si>
  <si>
    <t>Please list your top 2 strengths and top 2 areas for development you have as an ES.</t>
  </si>
  <si>
    <t xml:space="preserve">Strengths </t>
  </si>
  <si>
    <t>Areas for development</t>
  </si>
  <si>
    <t>How do you think your FD would rate you as an ES? (scale of 0 poor to 6 excellent)</t>
  </si>
  <si>
    <t>How do you think your TPD would rate you as an ES? (scale of 0 poor to 6 excellent)</t>
  </si>
  <si>
    <t>Please write a short paragraph below explaining how you have addressed any area mentioned above in the last 12 months, and what you could do to address any issues:</t>
  </si>
  <si>
    <t>REFLECTION – (Only for new applicants)</t>
  </si>
  <si>
    <t>Description of event</t>
  </si>
  <si>
    <t>What went well?</t>
  </si>
  <si>
    <t>What didn’t go so well?</t>
  </si>
  <si>
    <t>How did you feel?</t>
  </si>
  <si>
    <t>Who did you get feedback from?</t>
  </si>
  <si>
    <t>What would you do differently next time?</t>
  </si>
  <si>
    <t>Learning needs identified.</t>
  </si>
  <si>
    <t>SUPPORTING DOCUMENT to Educational Supervisor application form</t>
  </si>
  <si>
    <r>
      <rPr>
        <b/>
        <u/>
        <sz val="11"/>
        <color theme="1"/>
        <rFont val="Calibri"/>
        <family val="2"/>
        <scheme val="minor"/>
      </rPr>
      <t>Notes</t>
    </r>
    <r>
      <rPr>
        <sz val="11"/>
        <color theme="1"/>
        <rFont val="Calibri"/>
        <family val="2"/>
        <scheme val="minor"/>
      </rPr>
      <t xml:space="preserve">
Red - Essential requirement not met
Green - Essential requirement met
Yellow - Score needs to be entered manually (once a value is entered the cell will changed to white)</t>
    </r>
  </si>
  <si>
    <t>Is the FD surgery:  Ambidextrous(1), Right handed only(0), left handed only(0)</t>
  </si>
  <si>
    <r>
      <rPr>
        <b/>
        <sz val="11"/>
        <color theme="1"/>
        <rFont val="Calibri"/>
        <family val="2"/>
        <scheme val="minor"/>
      </rPr>
      <t xml:space="preserve">UDAs achieved in the last full NHS year </t>
    </r>
    <r>
      <rPr>
        <sz val="11"/>
        <color theme="1"/>
        <rFont val="Calibri"/>
        <family val="2"/>
        <scheme val="minor"/>
      </rPr>
      <t xml:space="preserve">
0-999 Appointment at the discretion of the Deanery 
1000-2500 0 points 
2501-5500 3 points 
5501-7000 6 points 
7001-8500 3 points 
&gt;8500 0 points 
</t>
    </r>
  </si>
  <si>
    <r>
      <rPr>
        <b/>
        <sz val="11"/>
        <color theme="1"/>
        <rFont val="Calibri"/>
        <family val="2"/>
        <scheme val="minor"/>
      </rPr>
      <t>Further Dental Qualifications 
(If other has been selected and you deem it worthy of a point please enter 1 in the box after 'Other' below)</t>
    </r>
    <r>
      <rPr>
        <sz val="11"/>
        <color theme="1"/>
        <rFont val="Calibri"/>
        <family val="2"/>
        <scheme val="minor"/>
      </rPr>
      <t xml:space="preserve">
</t>
    </r>
  </si>
  <si>
    <t xml:space="preserve">Other </t>
  </si>
  <si>
    <r>
      <rPr>
        <b/>
        <sz val="11"/>
        <color theme="1"/>
        <rFont val="Calibri"/>
        <family val="2"/>
        <scheme val="minor"/>
      </rPr>
      <t>Further Educational Qualifications</t>
    </r>
    <r>
      <rPr>
        <sz val="11"/>
        <color theme="1"/>
        <rFont val="Calibri"/>
        <family val="2"/>
        <scheme val="minor"/>
      </rPr>
      <t xml:space="preserve">
I have not enrolled on an education course (0)
I have enrolled on an education course but have not yet started (0)
I have started an education course but have not yet been awarded any credits (0)
I have 30 credits from an education course (4)
I have a PG Cert Ed (6)
</t>
    </r>
  </si>
  <si>
    <r>
      <rPr>
        <b/>
        <sz val="11"/>
        <color theme="1"/>
        <rFont val="Calibri"/>
        <family val="2"/>
        <scheme val="minor"/>
      </rPr>
      <t>ES hours of work -</t>
    </r>
    <r>
      <rPr>
        <sz val="11"/>
        <color theme="1"/>
        <rFont val="Calibri"/>
        <family val="2"/>
        <scheme val="minor"/>
      </rPr>
      <t xml:space="preserve">
Ess being available on more than 3 days scores
3 days (0)
4 days (3)
5 days (5)</t>
    </r>
  </si>
  <si>
    <r>
      <t xml:space="preserve">How will the FD be supported in the practice if you are not in the practice, ill or when you are on holiday?
</t>
    </r>
    <r>
      <rPr>
        <sz val="10"/>
        <color theme="1"/>
        <rFont val="Calibri"/>
        <family val="2"/>
        <scheme val="minor"/>
      </rPr>
      <t xml:space="preserve">(Please input score manually after reading paragrapgh)
</t>
    </r>
    <r>
      <rPr>
        <b/>
        <sz val="11"/>
        <color theme="1"/>
        <rFont val="Calibri"/>
        <family val="2"/>
        <scheme val="minor"/>
      </rPr>
      <t xml:space="preserve">
</t>
    </r>
    <r>
      <rPr>
        <sz val="11"/>
        <color theme="1"/>
        <rFont val="Calibri"/>
        <family val="2"/>
        <scheme val="minor"/>
      </rPr>
      <t xml:space="preserve">Maximum of 5 points (To be entered manually) </t>
    </r>
  </si>
  <si>
    <r>
      <rPr>
        <b/>
        <sz val="11"/>
        <color theme="1"/>
        <rFont val="Calibri"/>
        <family val="2"/>
        <scheme val="minor"/>
      </rPr>
      <t>How many years have you been present in the practice?</t>
    </r>
    <r>
      <rPr>
        <sz val="11"/>
        <color theme="1"/>
        <rFont val="Calibri"/>
        <family val="2"/>
        <scheme val="minor"/>
      </rPr>
      <t xml:space="preserve">
No score for this, but 12 months in the practice at the time of application is an essential requirement.</t>
    </r>
  </si>
  <si>
    <r>
      <t xml:space="preserve">Regarding the practice you currently work in, please write a short paragraph to indicate your involvement in running the practice, your ability to influence setting practice policies, and your ability to sanction expenditure in the practice.
</t>
    </r>
    <r>
      <rPr>
        <sz val="10"/>
        <color theme="1"/>
        <rFont val="Calibri"/>
        <family val="2"/>
        <scheme val="minor"/>
      </rPr>
      <t xml:space="preserve">(Please input score manually after reading paragrapgh)
</t>
    </r>
    <r>
      <rPr>
        <b/>
        <sz val="11"/>
        <color theme="1"/>
        <rFont val="Calibri"/>
        <family val="2"/>
        <scheme val="minor"/>
      </rPr>
      <t xml:space="preserve">
</t>
    </r>
    <r>
      <rPr>
        <sz val="11"/>
        <color theme="1"/>
        <rFont val="Calibri"/>
        <family val="2"/>
        <scheme val="minor"/>
      </rPr>
      <t>No influence (0)
Little influence (1)
Significant influence (2)</t>
    </r>
  </si>
  <si>
    <r>
      <t xml:space="preserve">FD Teaching
</t>
    </r>
    <r>
      <rPr>
        <sz val="11"/>
        <color theme="1"/>
        <rFont val="Calibri"/>
        <family val="2"/>
        <scheme val="minor"/>
      </rPr>
      <t>Yes (1)
No (0)</t>
    </r>
  </si>
  <si>
    <r>
      <rPr>
        <b/>
        <sz val="11"/>
        <color theme="1"/>
        <rFont val="Calibri"/>
        <family val="2"/>
        <scheme val="minor"/>
      </rPr>
      <t>Undergrad Teaching</t>
    </r>
    <r>
      <rPr>
        <sz val="11"/>
        <color theme="1"/>
        <rFont val="Calibri"/>
        <family val="2"/>
        <scheme val="minor"/>
      </rPr>
      <t xml:space="preserve">
Yes (1)
No (0)</t>
    </r>
  </si>
  <si>
    <r>
      <rPr>
        <b/>
        <sz val="11"/>
        <color theme="1"/>
        <rFont val="Calibri"/>
        <family val="2"/>
        <scheme val="minor"/>
      </rPr>
      <t>Verifiable CPD hours since 1st Jan this current year</t>
    </r>
    <r>
      <rPr>
        <sz val="11"/>
        <color theme="1"/>
        <rFont val="Calibri"/>
        <family val="2"/>
        <scheme val="minor"/>
      </rPr>
      <t xml:space="preserve">
&lt;15hrs not eligible
15-20 (0) 
21-25 (1)
26-30 (2)
&gt;30 with no course attendance (3)
&gt;30 with min 6 hrs course attendance (4)
&gt;30 with min 12 hrs course attendance (5)
&gt;30 with min 18 hrs course attendance (6)
BUT FT trainer course hours do not apply (otherwise it gives preferential points for existing trainers, and FT courses we make a requirement of appointment anyway).
</t>
    </r>
  </si>
  <si>
    <r>
      <rPr>
        <b/>
        <sz val="11"/>
        <color theme="1"/>
        <rFont val="Calibri"/>
        <family val="2"/>
        <scheme val="minor"/>
      </rPr>
      <t>BSA Data</t>
    </r>
    <r>
      <rPr>
        <sz val="11"/>
        <color theme="1"/>
        <rFont val="Calibri"/>
        <family val="2"/>
        <scheme val="minor"/>
      </rPr>
      <t xml:space="preserve">
No points currently for BSA data.  All still need to submit end of year summary.  Any concerns either interview or reject based on this.</t>
    </r>
  </si>
  <si>
    <r>
      <rPr>
        <b/>
        <sz val="11"/>
        <color theme="1"/>
        <rFont val="Calibri"/>
        <family val="2"/>
        <scheme val="minor"/>
      </rPr>
      <t>Practice Development Plan</t>
    </r>
    <r>
      <rPr>
        <sz val="11"/>
        <color theme="1"/>
        <rFont val="Calibri"/>
        <family val="2"/>
        <scheme val="minor"/>
      </rPr>
      <t xml:space="preserve">
Yes (1)
No (0)</t>
    </r>
  </si>
  <si>
    <r>
      <rPr>
        <b/>
        <sz val="11"/>
        <color theme="1"/>
        <rFont val="Calibri"/>
        <family val="2"/>
        <scheme val="minor"/>
      </rPr>
      <t>BDA Good Practice Award</t>
    </r>
    <r>
      <rPr>
        <sz val="11"/>
        <color theme="1"/>
        <rFont val="Calibri"/>
        <family val="2"/>
        <scheme val="minor"/>
      </rPr>
      <t xml:space="preserve">
Yes (1)
No (0)</t>
    </r>
  </si>
  <si>
    <r>
      <rPr>
        <b/>
        <sz val="11"/>
        <color theme="1"/>
        <rFont val="Calibri"/>
        <family val="2"/>
        <scheme val="minor"/>
      </rPr>
      <t>Personal Development Plan</t>
    </r>
    <r>
      <rPr>
        <sz val="11"/>
        <color theme="1"/>
        <rFont val="Calibri"/>
        <family val="2"/>
        <scheme val="minor"/>
      </rPr>
      <t xml:space="preserve">
No PDP or reflections: unappointable
Bristol proforma (1)
PDP linked to reflection (2)
PDP linked to complex reflection &amp; appraisal (3)
CPD Undertaken is linked to PDP (2)</t>
    </r>
  </si>
  <si>
    <r>
      <rPr>
        <b/>
        <sz val="11"/>
        <color theme="1"/>
        <rFont val="Calibri"/>
        <family val="2"/>
        <scheme val="minor"/>
      </rPr>
      <t>INSIGHT (For existing ES's)</t>
    </r>
    <r>
      <rPr>
        <sz val="11"/>
        <color theme="1"/>
        <rFont val="Calibri"/>
        <family val="2"/>
        <scheme val="minor"/>
      </rPr>
      <t xml:space="preserve">
Maximum of 6 points (to be entered manually)</t>
    </r>
  </si>
  <si>
    <r>
      <rPr>
        <b/>
        <sz val="11"/>
        <color theme="1"/>
        <rFont val="Calibri"/>
        <family val="2"/>
        <scheme val="minor"/>
      </rPr>
      <t>Reflection (for new applicants)</t>
    </r>
    <r>
      <rPr>
        <sz val="11"/>
        <color theme="1"/>
        <rFont val="Calibri"/>
        <family val="2"/>
        <scheme val="minor"/>
      </rPr>
      <t xml:space="preserve">
Maximum of 6 points (To be entered manually) </t>
    </r>
  </si>
  <si>
    <t>Total Score:</t>
  </si>
  <si>
    <t xml:space="preserve"> </t>
  </si>
  <si>
    <r>
      <rPr>
        <b/>
        <sz val="11"/>
        <color theme="1"/>
        <rFont val="Calibri"/>
        <family val="2"/>
        <scheme val="minor"/>
      </rPr>
      <t>On 1st September 2021 how many years experiece will you have in GDS/PDS?</t>
    </r>
    <r>
      <rPr>
        <sz val="11"/>
        <color theme="1"/>
        <rFont val="Calibri"/>
        <family val="2"/>
        <scheme val="minor"/>
      </rPr>
      <t xml:space="preserve">
No score for this, but requirement of a minimum of 4 years experience is GDS/PDS is essential</t>
    </r>
  </si>
  <si>
    <t>Does the practice have a 'Mental Health Champion'?</t>
  </si>
  <si>
    <r>
      <rPr>
        <b/>
        <sz val="11"/>
        <color theme="1"/>
        <rFont val="Calibri"/>
        <family val="2"/>
        <scheme val="minor"/>
      </rPr>
      <t>Practice has a Mental Health Chamption</t>
    </r>
    <r>
      <rPr>
        <sz val="11"/>
        <color theme="1"/>
        <rFont val="Calibri"/>
        <family val="2"/>
        <scheme val="minor"/>
      </rPr>
      <t xml:space="preserve">
Yes (1)
No (0)</t>
    </r>
  </si>
  <si>
    <t>I understand that it is a mandatory requirement that the practice is fully computerised and all patient records are logged electronically.</t>
  </si>
  <si>
    <t>Would the FD have full access to a surgery on a Thursday when there is no study day?
Yes (1)
No (0)</t>
  </si>
  <si>
    <t>SOUTH WEST DENTAL FOUNDATION TRAINING 
Application to become an approved Educational Supervisor from September 2025
Please complete ALL questions</t>
  </si>
  <si>
    <t>On 1st September 2025 how many years experiece will you have in GDS/PDS?
(Please select from drop down)</t>
  </si>
  <si>
    <t>Please list Educational Supervisor sessions you have completed for 2023-24 (eg Buddy Adepts, ES workshops, Training the trainers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</si>
</sst>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b/>
      <u/>
      <sz val="11"/>
      <color theme="1"/>
      <name val="Calibri"/>
      <family val="2"/>
      <scheme val="minor"/>
    </font>
    <font>
      <b/>
      <sz val="10"/>
      <color theme="1"/>
      <name val="Calibri"/>
      <family val="2"/>
      <scheme val="minor"/>
    </font>
    <font>
      <b/>
      <sz val="11"/>
      <color theme="1"/>
      <name val="Calibri"/>
      <family val="2"/>
    </font>
    <font>
      <sz val="10"/>
      <color theme="1"/>
      <name val="Calibri"/>
      <family val="2"/>
      <scheme val="minor"/>
    </font>
    <font>
      <b/>
      <u/>
      <sz val="12"/>
      <color theme="1"/>
      <name val="Calibri"/>
      <family val="2"/>
      <scheme val="minor"/>
    </font>
    <font>
      <sz val="12"/>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sz val="8"/>
      <color theme="1"/>
      <name val="Calibri"/>
      <family val="2"/>
      <scheme val="minor"/>
    </font>
    <font>
      <b/>
      <u/>
      <sz val="8"/>
      <color theme="1"/>
      <name val="Calibri"/>
      <family val="2"/>
      <scheme val="minor"/>
    </font>
    <font>
      <sz val="8"/>
      <name val="Calibri"/>
      <family val="2"/>
      <scheme val="minor"/>
    </font>
  </fonts>
  <fills count="3">
    <fill>
      <patternFill patternType="none"/>
    </fill>
    <fill>
      <patternFill patternType="gray125"/>
    </fill>
    <fill>
      <patternFill patternType="solid">
        <fgColor rgb="FFFFFF6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27">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0" fontId="0" fillId="0" borderId="0" xfId="0" applyAlignment="1">
      <alignment horizontal="center" vertical="top" wrapText="1"/>
    </xf>
    <xf numFmtId="0" fontId="6" fillId="0" borderId="0" xfId="0" applyFont="1" applyAlignment="1">
      <alignment vertical="center"/>
    </xf>
    <xf numFmtId="0" fontId="7" fillId="0" borderId="0" xfId="0" applyFont="1"/>
    <xf numFmtId="0" fontId="1" fillId="0" borderId="1" xfId="0" applyFont="1" applyBorder="1" applyAlignment="1">
      <alignment wrapText="1"/>
    </xf>
    <xf numFmtId="0" fontId="0" fillId="0" borderId="1" xfId="0" applyBorder="1"/>
    <xf numFmtId="0" fontId="7" fillId="0" borderId="0" xfId="0" applyFont="1" applyAlignment="1">
      <alignment horizontal="left" vertical="center" wrapText="1"/>
    </xf>
    <xf numFmtId="0" fontId="5" fillId="0" borderId="0" xfId="0" applyFont="1" applyAlignment="1">
      <alignment horizontal="left" wrapText="1"/>
    </xf>
    <xf numFmtId="0" fontId="5" fillId="0" borderId="5" xfId="0" applyFont="1" applyBorder="1"/>
    <xf numFmtId="0" fontId="7"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0" fillId="0" borderId="1" xfId="0" applyBorder="1" applyAlignment="1">
      <alignment vertical="center"/>
    </xf>
    <xf numFmtId="0" fontId="0" fillId="0" borderId="0" xfId="0" applyAlignment="1">
      <alignment wrapText="1"/>
    </xf>
    <xf numFmtId="0" fontId="1" fillId="0" borderId="0" xfId="0" applyFont="1"/>
    <xf numFmtId="0" fontId="1" fillId="0" borderId="0" xfId="0" applyFont="1" applyAlignment="1">
      <alignment vertical="top"/>
    </xf>
    <xf numFmtId="0" fontId="7" fillId="0" borderId="0" xfId="0" applyFont="1" applyAlignment="1">
      <alignment horizontal="left" vertical="top" wrapText="1"/>
    </xf>
    <xf numFmtId="0" fontId="1" fillId="0" borderId="0" xfId="0" applyFont="1" applyAlignment="1">
      <alignment horizontal="center"/>
    </xf>
    <xf numFmtId="0" fontId="5" fillId="0" borderId="0" xfId="0" applyFont="1" applyAlignment="1">
      <alignment horizontal="left" vertical="top"/>
    </xf>
    <xf numFmtId="0" fontId="0" fillId="0" borderId="0" xfId="0" applyAlignment="1">
      <alignment horizontal="center" wrapText="1"/>
    </xf>
    <xf numFmtId="0" fontId="1" fillId="0" borderId="0" xfId="0" applyFont="1" applyAlignment="1">
      <alignment horizontal="center" vertical="center"/>
    </xf>
    <xf numFmtId="0" fontId="7" fillId="0" borderId="0" xfId="0" applyFont="1" applyAlignment="1">
      <alignment horizontal="left" vertical="top"/>
    </xf>
    <xf numFmtId="0" fontId="3" fillId="0" borderId="0" xfId="0" applyFont="1" applyAlignment="1">
      <alignment vertical="center" wrapText="1"/>
    </xf>
    <xf numFmtId="0" fontId="5" fillId="0" borderId="0" xfId="0" applyFont="1" applyAlignment="1">
      <alignment horizontal="center" wrapText="1"/>
    </xf>
    <xf numFmtId="0" fontId="5" fillId="0" borderId="0" xfId="0" applyFont="1"/>
    <xf numFmtId="0" fontId="5" fillId="0" borderId="5" xfId="0" applyFont="1" applyBorder="1" applyAlignment="1">
      <alignment horizontal="left" wrapText="1"/>
    </xf>
    <xf numFmtId="0" fontId="1" fillId="0" borderId="5" xfId="0" applyFont="1" applyBorder="1" applyAlignment="1">
      <alignment wrapText="1"/>
    </xf>
    <xf numFmtId="0" fontId="1" fillId="0" borderId="0" xfId="0" applyFont="1" applyAlignment="1">
      <alignment horizontal="left" wrapText="1"/>
    </xf>
    <xf numFmtId="0" fontId="1" fillId="0" borderId="0" xfId="0" applyFont="1" applyAlignment="1">
      <alignment horizontal="center" wrapText="1"/>
    </xf>
    <xf numFmtId="0" fontId="1" fillId="0" borderId="7" xfId="0" applyFont="1" applyBorder="1" applyAlignment="1">
      <alignment wrapText="1"/>
    </xf>
    <xf numFmtId="0" fontId="0" fillId="0" borderId="5" xfId="0" applyBorder="1"/>
    <xf numFmtId="0" fontId="0" fillId="0" borderId="0" xfId="0" applyAlignment="1">
      <alignment horizontal="center" vertical="top"/>
    </xf>
    <xf numFmtId="0" fontId="0" fillId="0" borderId="5" xfId="0" applyBorder="1" applyAlignment="1">
      <alignment horizontal="center" vertical="top"/>
    </xf>
    <xf numFmtId="0" fontId="0" fillId="0" borderId="0" xfId="0" applyAlignment="1">
      <alignment vertical="top"/>
    </xf>
    <xf numFmtId="0" fontId="11" fillId="0" borderId="1" xfId="0" applyFont="1" applyBorder="1"/>
    <xf numFmtId="0" fontId="12" fillId="0" borderId="1" xfId="0" applyFont="1" applyBorder="1" applyAlignment="1">
      <alignment horizontal="center"/>
    </xf>
    <xf numFmtId="0" fontId="12" fillId="0" borderId="0" xfId="0" applyFont="1"/>
    <xf numFmtId="0" fontId="11" fillId="0" borderId="0" xfId="0" applyFont="1"/>
    <xf numFmtId="0" fontId="2" fillId="0" borderId="0" xfId="0" applyFont="1"/>
    <xf numFmtId="0" fontId="0" fillId="0" borderId="0" xfId="0" applyAlignment="1">
      <alignment horizontal="center"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xf>
    <xf numFmtId="0" fontId="0" fillId="0" borderId="0" xfId="0" applyAlignment="1">
      <alignment horizontal="left" vertical="top"/>
    </xf>
    <xf numFmtId="0" fontId="1" fillId="0" borderId="0" xfId="0" applyFont="1" applyAlignment="1">
      <alignment wrapText="1"/>
    </xf>
    <xf numFmtId="0" fontId="0" fillId="0" borderId="1" xfId="0" applyBorder="1" applyAlignment="1">
      <alignment horizontal="center"/>
    </xf>
    <xf numFmtId="0" fontId="7" fillId="0" borderId="1" xfId="0" applyFont="1" applyBorder="1" applyAlignment="1">
      <alignment horizontal="center" vertical="center"/>
    </xf>
    <xf numFmtId="0" fontId="5" fillId="0" borderId="0" xfId="0" applyFont="1" applyAlignment="1">
      <alignment vertical="center" wrapText="1"/>
    </xf>
    <xf numFmtId="0" fontId="0" fillId="0" borderId="6" xfId="0" applyBorder="1" applyAlignment="1">
      <alignment horizontal="left" vertical="top"/>
    </xf>
    <xf numFmtId="0" fontId="7" fillId="0" borderId="0" xfId="0" applyFont="1" applyAlignment="1">
      <alignment wrapText="1"/>
    </xf>
    <xf numFmtId="0" fontId="1" fillId="0" borderId="0" xfId="0" applyFont="1" applyAlignment="1">
      <alignment horizontal="left" vertical="top" wrapText="1"/>
    </xf>
    <xf numFmtId="0" fontId="0" fillId="0" borderId="0" xfId="0" applyAlignment="1">
      <alignment horizontal="left" vertical="top" wrapText="1"/>
    </xf>
    <xf numFmtId="0" fontId="7" fillId="0" borderId="1" xfId="0" applyFont="1" applyBorder="1" applyAlignment="1">
      <alignment horizontal="center"/>
    </xf>
    <xf numFmtId="0" fontId="5" fillId="0" borderId="0" xfId="0" applyFont="1" applyAlignment="1">
      <alignment horizontal="center"/>
    </xf>
    <xf numFmtId="0" fontId="5" fillId="0" borderId="0" xfId="0" applyFont="1" applyAlignment="1">
      <alignment wrapText="1"/>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wrapText="1"/>
    </xf>
    <xf numFmtId="0" fontId="0" fillId="0" borderId="1" xfId="0" applyBorder="1" applyAlignment="1">
      <alignment horizontal="left" vertical="top"/>
    </xf>
    <xf numFmtId="0" fontId="0" fillId="0" borderId="0" xfId="0" applyAlignment="1">
      <alignment vertical="top" wrapText="1"/>
    </xf>
    <xf numFmtId="0" fontId="0" fillId="2" borderId="0" xfId="0" applyFill="1" applyAlignment="1">
      <alignment horizontal="center"/>
    </xf>
    <xf numFmtId="0" fontId="0" fillId="0" borderId="0" xfId="0" applyAlignment="1">
      <alignment horizontal="right"/>
    </xf>
    <xf numFmtId="0" fontId="0" fillId="0" borderId="1" xfId="0" applyBorder="1" applyAlignment="1">
      <alignment horizontal="left"/>
    </xf>
    <xf numFmtId="0" fontId="1" fillId="0" borderId="0" xfId="0" applyFont="1" applyAlignment="1">
      <alignment horizontal="left"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0" borderId="14" xfId="0" applyFont="1" applyBorder="1" applyAlignment="1">
      <alignment wrapText="1"/>
    </xf>
    <xf numFmtId="0" fontId="1" fillId="0" borderId="11" xfId="0" applyFont="1" applyBorder="1" applyAlignment="1">
      <alignment wrapText="1"/>
    </xf>
    <xf numFmtId="0" fontId="1" fillId="0" borderId="0" xfId="0" applyFont="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wrapText="1"/>
    </xf>
    <xf numFmtId="0" fontId="13" fillId="0" borderId="0" xfId="0" applyFont="1" applyAlignment="1">
      <alignment vertical="top" wrapText="1"/>
    </xf>
    <xf numFmtId="0" fontId="1" fillId="0" borderId="0" xfId="0" applyFont="1" applyAlignment="1">
      <alignment vertical="center"/>
    </xf>
    <xf numFmtId="0" fontId="0" fillId="0" borderId="1" xfId="0" applyBorder="1" applyAlignment="1">
      <alignment horizontal="center" vertical="center"/>
    </xf>
    <xf numFmtId="0" fontId="1" fillId="0" borderId="0" xfId="0" applyFont="1" applyAlignment="1">
      <alignment horizontal="left"/>
    </xf>
    <xf numFmtId="0" fontId="1" fillId="0" borderId="6" xfId="0" applyFont="1" applyBorder="1" applyAlignment="1">
      <alignment horizontal="left"/>
    </xf>
    <xf numFmtId="0" fontId="0" fillId="0" borderId="10"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4" fontId="0" fillId="0" borderId="10" xfId="0" applyNumberFormat="1" applyBorder="1" applyAlignment="1">
      <alignment horizont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wrapText="1"/>
    </xf>
    <xf numFmtId="0" fontId="1" fillId="0" borderId="0" xfId="0" applyFont="1" applyAlignment="1">
      <alignment wrapText="1"/>
    </xf>
    <xf numFmtId="0" fontId="1" fillId="0" borderId="0" xfId="0" applyFont="1"/>
    <xf numFmtId="0" fontId="5" fillId="0" borderId="0" xfId="0" applyFont="1" applyAlignment="1">
      <alignment horizontal="left" vertical="center"/>
    </xf>
    <xf numFmtId="0" fontId="5"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horizontal="left"/>
    </xf>
    <xf numFmtId="0" fontId="5" fillId="0" borderId="0" xfId="0" applyFont="1"/>
    <xf numFmtId="0" fontId="1" fillId="0" borderId="0" xfId="0" applyFont="1" applyAlignment="1">
      <alignment horizontal="center" wrapText="1"/>
    </xf>
    <xf numFmtId="0" fontId="0" fillId="0" borderId="2" xfId="0" applyBorder="1" applyAlignment="1">
      <alignment horizontal="left" vertical="top"/>
    </xf>
    <xf numFmtId="0" fontId="7" fillId="0" borderId="1" xfId="0" applyFont="1" applyBorder="1" applyAlignment="1">
      <alignment horizontal="left" vertical="top"/>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 fontId="0" fillId="0" borderId="9" xfId="0" applyNumberFormat="1" applyBorder="1" applyAlignment="1">
      <alignment horizontal="center" vertical="center"/>
    </xf>
    <xf numFmtId="0" fontId="7" fillId="0" borderId="0" xfId="0" applyFont="1" applyAlignment="1">
      <alignment horizontal="left"/>
    </xf>
    <xf numFmtId="0" fontId="7" fillId="0" borderId="0" xfId="0" applyFont="1" applyAlignment="1">
      <alignment wrapText="1"/>
    </xf>
    <xf numFmtId="14" fontId="0" fillId="0" borderId="2" xfId="0" applyNumberFormat="1" applyBorder="1" applyAlignment="1">
      <alignment horizontal="center" vertical="center"/>
    </xf>
    <xf numFmtId="0" fontId="5" fillId="0" borderId="6" xfId="0" applyFont="1" applyBorder="1" applyAlignment="1">
      <alignment horizontal="left"/>
    </xf>
    <xf numFmtId="0" fontId="0" fillId="0" borderId="0" xfId="0" applyAlignment="1">
      <alignment wrapText="1"/>
    </xf>
    <xf numFmtId="0" fontId="1" fillId="0" borderId="0" xfId="0" applyFont="1" applyAlignment="1">
      <alignment horizontal="left" vertical="top" wrapText="1"/>
    </xf>
    <xf numFmtId="0" fontId="1" fillId="0" borderId="0" xfId="0" applyFont="1" applyAlignment="1">
      <alignment horizontal="left" vertical="top"/>
    </xf>
    <xf numFmtId="0" fontId="0" fillId="0" borderId="1" xfId="0"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7" fillId="0" borderId="1" xfId="0"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0" fontId="5" fillId="0" borderId="5" xfId="0" applyFont="1" applyBorder="1" applyAlignment="1">
      <alignment horizontal="center"/>
    </xf>
    <xf numFmtId="0" fontId="5" fillId="0" borderId="6" xfId="0" applyFont="1" applyBorder="1" applyAlignment="1">
      <alignment horizontal="center"/>
    </xf>
    <xf numFmtId="0" fontId="1" fillId="0" borderId="8" xfId="0" applyFont="1" applyBorder="1" applyAlignment="1">
      <alignment horizontal="left" vertical="center"/>
    </xf>
    <xf numFmtId="0" fontId="4" fillId="0" borderId="0" xfId="0" applyFont="1" applyAlignment="1">
      <alignment horizontal="center"/>
    </xf>
    <xf numFmtId="0" fontId="1" fillId="0" borderId="8" xfId="0" applyFont="1" applyBorder="1" applyAlignment="1">
      <alignment horizontal="center"/>
    </xf>
    <xf numFmtId="0" fontId="5" fillId="0" borderId="0" xfId="0" applyFont="1" applyAlignment="1">
      <alignment horizontal="center"/>
    </xf>
    <xf numFmtId="14" fontId="7" fillId="0" borderId="1" xfId="0" applyNumberFormat="1" applyFont="1" applyBorder="1" applyAlignment="1">
      <alignment horizontal="center"/>
    </xf>
    <xf numFmtId="0" fontId="1"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6" xfId="0" applyFont="1" applyBorder="1" applyAlignment="1">
      <alignment vertical="center"/>
    </xf>
    <xf numFmtId="0" fontId="5" fillId="0" borderId="0" xfId="0" applyFont="1" applyAlignment="1">
      <alignment horizontal="left" wrapText="1"/>
    </xf>
    <xf numFmtId="0" fontId="0" fillId="0" borderId="0" xfId="0" applyAlignment="1">
      <alignment horizontal="left"/>
    </xf>
    <xf numFmtId="0" fontId="2" fillId="0" borderId="0" xfId="0" applyFont="1" applyAlignment="1">
      <alignment horizontal="left"/>
    </xf>
    <xf numFmtId="0" fontId="1"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2" fillId="0" borderId="0" xfId="0" applyFont="1"/>
    <xf numFmtId="0" fontId="0" fillId="0" borderId="1" xfId="0" applyBorder="1" applyAlignment="1">
      <alignment wrapText="1"/>
    </xf>
    <xf numFmtId="0" fontId="7" fillId="0" borderId="1" xfId="0" applyFont="1" applyBorder="1" applyAlignment="1">
      <alignment horizontal="left" wrapText="1"/>
    </xf>
    <xf numFmtId="0" fontId="2" fillId="0" borderId="5" xfId="0" applyFont="1" applyBorder="1"/>
    <xf numFmtId="0" fontId="2" fillId="0" borderId="6" xfId="0" applyFont="1" applyBorder="1"/>
    <xf numFmtId="0" fontId="5" fillId="0" borderId="6" xfId="0" applyFont="1" applyBorder="1"/>
    <xf numFmtId="0" fontId="5" fillId="0" borderId="0" xfId="0" applyFont="1" applyAlignment="1">
      <alignment horizontal="right" vertical="center"/>
    </xf>
    <xf numFmtId="0" fontId="5" fillId="0" borderId="6" xfId="0" applyFont="1" applyBorder="1" applyAlignment="1">
      <alignment horizontal="right" vertical="center"/>
    </xf>
    <xf numFmtId="0" fontId="7" fillId="0" borderId="12" xfId="0" applyFont="1" applyBorder="1" applyAlignment="1">
      <alignment horizontal="left" wrapText="1"/>
    </xf>
    <xf numFmtId="0" fontId="7" fillId="0" borderId="13" xfId="0" applyFont="1" applyBorder="1" applyAlignment="1">
      <alignment horizontal="left" wrapText="1"/>
    </xf>
    <xf numFmtId="0" fontId="7" fillId="0" borderId="0" xfId="0" applyFont="1" applyAlignment="1">
      <alignment horizontal="left" vertical="top" wrapText="1"/>
    </xf>
    <xf numFmtId="0" fontId="1" fillId="0" borderId="8" xfId="0" applyFont="1" applyBorder="1"/>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0" fillId="0" borderId="0" xfId="0" applyAlignment="1">
      <alignmen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vertical="top" wrapText="1"/>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cellXfs>
  <cellStyles count="1">
    <cellStyle name="Normal" xfId="0" builtinId="0"/>
  </cellStyles>
  <dxfs count="161">
    <dxf>
      <fill>
        <patternFill>
          <bgColor rgb="FFFFFF00"/>
        </patternFill>
      </fill>
    </dxf>
    <dxf>
      <fill>
        <patternFill>
          <bgColor rgb="FFFFFF00"/>
        </patternFill>
      </fill>
    </dxf>
    <dxf>
      <fill>
        <patternFill>
          <bgColor rgb="FFFFFF00"/>
        </patternFill>
      </fill>
    </dxf>
    <dxf>
      <font>
        <color theme="1"/>
      </font>
      <fill>
        <patternFill>
          <bgColor rgb="FF92D050"/>
        </patternFill>
      </fill>
    </dxf>
    <dxf>
      <fill>
        <patternFill>
          <bgColor rgb="FFFF7171"/>
        </patternFill>
      </fill>
    </dxf>
    <dxf>
      <fill>
        <patternFill>
          <bgColor rgb="FFFFFF00"/>
        </patternFill>
      </fill>
    </dxf>
    <dxf>
      <font>
        <color auto="1"/>
      </font>
      <fill>
        <patternFill>
          <bgColor rgb="FF92D050"/>
        </patternFill>
      </fill>
    </dxf>
    <dxf>
      <font>
        <color auto="1"/>
      </font>
      <fill>
        <patternFill>
          <bgColor rgb="FFFF7171"/>
        </patternFill>
      </fill>
    </dxf>
    <dxf>
      <fill>
        <patternFill>
          <bgColor rgb="FFFF7171"/>
        </patternFill>
      </fill>
    </dxf>
    <dxf>
      <fill>
        <patternFill>
          <bgColor rgb="FF92D050"/>
        </patternFill>
      </fill>
    </dxf>
    <dxf>
      <font>
        <color auto="1"/>
      </font>
      <fill>
        <patternFill>
          <bgColor rgb="FFFF7171"/>
        </patternFill>
      </fill>
    </dxf>
    <dxf>
      <font>
        <color auto="1"/>
      </font>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0" formatCode="@"/>
      <fill>
        <patternFill patternType="solid">
          <fgColor rgb="FFFFFF99"/>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66"/>
      <color rgb="FFFFFF99"/>
      <color rgb="FFFFFFCC"/>
      <color rgb="FFFF7171"/>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3"/>
  <sheetViews>
    <sheetView tabSelected="1" showRuler="0" view="pageLayout" topLeftCell="A751" zoomScale="130" zoomScaleNormal="100" zoomScalePageLayoutView="130" workbookViewId="0">
      <selection activeCell="A580" sqref="A580:I581"/>
    </sheetView>
  </sheetViews>
  <sheetFormatPr defaultColWidth="0" defaultRowHeight="14.5" x14ac:dyDescent="0.35"/>
  <cols>
    <col min="1" max="10" width="9.1796875" customWidth="1"/>
    <col min="11" max="16384" width="9.1796875" hidden="1"/>
  </cols>
  <sheetData>
    <row r="1" spans="1:10" ht="15" customHeight="1" x14ac:dyDescent="0.35">
      <c r="B1" s="90" t="s">
        <v>297</v>
      </c>
      <c r="C1" s="90"/>
      <c r="D1" s="90"/>
      <c r="E1" s="90"/>
      <c r="F1" s="90"/>
      <c r="G1" s="90"/>
      <c r="H1" s="90"/>
      <c r="I1" s="90"/>
    </row>
    <row r="2" spans="1:10" ht="15" customHeight="1" x14ac:dyDescent="0.35">
      <c r="B2" s="90"/>
      <c r="C2" s="90"/>
      <c r="D2" s="90"/>
      <c r="E2" s="90"/>
      <c r="F2" s="90"/>
      <c r="G2" s="90"/>
      <c r="H2" s="90"/>
      <c r="I2" s="90"/>
    </row>
    <row r="3" spans="1:10" ht="15" customHeight="1" x14ac:dyDescent="0.35">
      <c r="A3" s="47"/>
      <c r="B3" s="90"/>
      <c r="C3" s="90"/>
      <c r="D3" s="90"/>
      <c r="E3" s="90"/>
      <c r="F3" s="90"/>
      <c r="G3" s="90"/>
      <c r="H3" s="90"/>
      <c r="I3" s="90"/>
    </row>
    <row r="4" spans="1:10" ht="15" customHeight="1" x14ac:dyDescent="0.35">
      <c r="B4" s="90"/>
      <c r="C4" s="90"/>
      <c r="D4" s="90"/>
      <c r="E4" s="90"/>
      <c r="F4" s="90"/>
      <c r="G4" s="90"/>
      <c r="H4" s="90"/>
      <c r="I4" s="90"/>
    </row>
    <row r="5" spans="1:10" ht="15" customHeight="1" x14ac:dyDescent="0.35">
      <c r="B5" s="46"/>
      <c r="C5" s="46"/>
      <c r="D5" s="46"/>
      <c r="E5" s="46"/>
      <c r="F5" s="46"/>
      <c r="G5" s="46"/>
      <c r="H5" s="46"/>
      <c r="I5" s="46"/>
    </row>
    <row r="6" spans="1:10" ht="15" customHeight="1" x14ac:dyDescent="0.35">
      <c r="B6" s="91" t="s">
        <v>0</v>
      </c>
      <c r="C6" s="91"/>
      <c r="D6" s="91"/>
      <c r="E6" s="91"/>
      <c r="F6" s="91"/>
      <c r="G6" s="91"/>
      <c r="H6" s="91"/>
      <c r="I6" s="91"/>
      <c r="J6" s="67"/>
    </row>
    <row r="7" spans="1:10" ht="15" customHeight="1" x14ac:dyDescent="0.35">
      <c r="B7" s="91"/>
      <c r="C7" s="91"/>
      <c r="D7" s="91"/>
      <c r="E7" s="91"/>
      <c r="F7" s="91"/>
      <c r="G7" s="91"/>
      <c r="H7" s="91"/>
      <c r="I7" s="91"/>
    </row>
    <row r="8" spans="1:10" ht="15" customHeight="1" x14ac:dyDescent="0.35">
      <c r="B8" s="91"/>
      <c r="C8" s="91"/>
      <c r="D8" s="91"/>
      <c r="E8" s="91"/>
      <c r="F8" s="91"/>
      <c r="G8" s="91"/>
      <c r="H8" s="91"/>
      <c r="I8" s="91"/>
    </row>
    <row r="9" spans="1:10" ht="15" customHeight="1" x14ac:dyDescent="0.35">
      <c r="A9" s="69" t="s">
        <v>1</v>
      </c>
      <c r="B9" s="69"/>
      <c r="C9" s="69"/>
      <c r="D9" s="69"/>
      <c r="E9" s="70"/>
      <c r="F9" s="71"/>
      <c r="G9" s="71"/>
      <c r="H9" s="71"/>
      <c r="I9" s="72"/>
    </row>
    <row r="10" spans="1:10" ht="15" customHeight="1" x14ac:dyDescent="0.35">
      <c r="A10" s="69"/>
      <c r="B10" s="69"/>
      <c r="C10" s="69"/>
      <c r="D10" s="69"/>
      <c r="E10" s="73"/>
      <c r="F10" s="74"/>
      <c r="G10" s="74"/>
      <c r="H10" s="74"/>
      <c r="I10" s="75"/>
    </row>
    <row r="11" spans="1:10" ht="15" customHeight="1" x14ac:dyDescent="0.35">
      <c r="A11" s="69"/>
      <c r="B11" s="69"/>
      <c r="C11" s="69"/>
      <c r="D11" s="69"/>
      <c r="E11" s="76"/>
      <c r="F11" s="77"/>
      <c r="G11" s="77"/>
      <c r="H11" s="77"/>
      <c r="I11" s="78"/>
    </row>
    <row r="12" spans="1:10" ht="15" customHeight="1" x14ac:dyDescent="0.35">
      <c r="A12" s="46"/>
      <c r="F12" s="65"/>
      <c r="G12" s="65"/>
      <c r="H12" s="65"/>
      <c r="I12" s="65"/>
    </row>
    <row r="13" spans="1:10" ht="15" customHeight="1" x14ac:dyDescent="0.35">
      <c r="A13" s="92" t="s">
        <v>2</v>
      </c>
      <c r="B13" s="93">
        <f>Scores!K122</f>
        <v>0</v>
      </c>
      <c r="C13" s="93"/>
      <c r="D13" s="46"/>
      <c r="F13" s="65"/>
      <c r="G13" s="65"/>
      <c r="H13" s="65"/>
      <c r="I13" s="65"/>
    </row>
    <row r="14" spans="1:10" ht="15" customHeight="1" x14ac:dyDescent="0.35">
      <c r="A14" s="92"/>
      <c r="B14" s="93"/>
      <c r="C14" s="93"/>
      <c r="D14" s="46"/>
      <c r="E14" s="65"/>
      <c r="F14" s="65"/>
      <c r="G14" s="65"/>
      <c r="H14" s="65"/>
      <c r="I14" s="65"/>
    </row>
    <row r="15" spans="1:10" ht="15" customHeight="1" x14ac:dyDescent="0.35">
      <c r="A15" s="25"/>
      <c r="B15" s="25"/>
      <c r="C15" s="25"/>
      <c r="D15" s="25"/>
      <c r="E15" s="65"/>
      <c r="F15" s="65"/>
      <c r="G15" s="65"/>
      <c r="H15" s="65"/>
      <c r="I15" s="65"/>
    </row>
    <row r="16" spans="1:10" ht="21.25" customHeight="1" x14ac:dyDescent="0.35">
      <c r="A16" s="17" t="s">
        <v>3</v>
      </c>
      <c r="B16" s="96"/>
      <c r="C16" s="97"/>
      <c r="D16" s="98"/>
      <c r="E16" s="100" t="s">
        <v>4</v>
      </c>
      <c r="F16" s="101"/>
      <c r="G16" s="96"/>
      <c r="H16" s="97"/>
      <c r="I16" s="98"/>
    </row>
    <row r="17" spans="1:9" ht="21.25" customHeight="1" x14ac:dyDescent="0.35">
      <c r="B17" s="1"/>
      <c r="C17" s="1"/>
      <c r="D17" s="1"/>
      <c r="E17" s="1"/>
      <c r="G17" s="1"/>
      <c r="H17" s="1"/>
      <c r="I17" s="1"/>
    </row>
    <row r="18" spans="1:9" ht="21.25" customHeight="1" x14ac:dyDescent="0.35">
      <c r="A18" s="94" t="s">
        <v>5</v>
      </c>
      <c r="B18" s="94"/>
      <c r="C18" s="95"/>
      <c r="D18" s="99"/>
      <c r="E18" s="99"/>
      <c r="F18" s="100" t="s">
        <v>6</v>
      </c>
      <c r="G18" s="101"/>
      <c r="H18" s="102"/>
      <c r="I18" s="98"/>
    </row>
    <row r="19" spans="1:9" x14ac:dyDescent="0.35">
      <c r="A19" s="3"/>
      <c r="B19" s="3"/>
      <c r="C19" s="3"/>
      <c r="D19" s="1"/>
      <c r="E19" s="1"/>
      <c r="G19" s="1"/>
      <c r="H19" s="1"/>
      <c r="I19" s="1"/>
    </row>
    <row r="20" spans="1:9" ht="21.25" customHeight="1" x14ac:dyDescent="0.35">
      <c r="A20" s="94" t="s">
        <v>7</v>
      </c>
      <c r="B20" s="94"/>
      <c r="C20" s="94"/>
      <c r="D20" s="79"/>
      <c r="E20" s="103"/>
      <c r="F20" s="103"/>
      <c r="G20" s="103"/>
      <c r="H20" s="103"/>
      <c r="I20" s="104"/>
    </row>
    <row r="21" spans="1:9" x14ac:dyDescent="0.35">
      <c r="D21" s="105"/>
      <c r="E21" s="106"/>
      <c r="F21" s="106"/>
      <c r="G21" s="106"/>
      <c r="H21" s="106"/>
      <c r="I21" s="107"/>
    </row>
    <row r="22" spans="1:9" x14ac:dyDescent="0.35">
      <c r="D22" s="105"/>
      <c r="E22" s="106"/>
      <c r="F22" s="106"/>
      <c r="G22" s="106"/>
      <c r="H22" s="106"/>
      <c r="I22" s="107"/>
    </row>
    <row r="23" spans="1:9" x14ac:dyDescent="0.35">
      <c r="D23" s="105"/>
      <c r="E23" s="106"/>
      <c r="F23" s="106"/>
      <c r="G23" s="106"/>
      <c r="H23" s="106"/>
      <c r="I23" s="107"/>
    </row>
    <row r="24" spans="1:9" x14ac:dyDescent="0.35">
      <c r="D24" s="108"/>
      <c r="E24" s="109"/>
      <c r="F24" s="109"/>
      <c r="G24" s="109"/>
      <c r="H24" s="109"/>
      <c r="I24" s="110"/>
    </row>
    <row r="25" spans="1:9" ht="21.25" customHeight="1" x14ac:dyDescent="0.35">
      <c r="A25" s="94" t="s">
        <v>8</v>
      </c>
      <c r="B25" s="94"/>
      <c r="C25" s="94"/>
      <c r="D25" s="68"/>
      <c r="E25" s="68"/>
      <c r="F25" s="68"/>
      <c r="G25" s="68"/>
      <c r="H25" s="68"/>
      <c r="I25" s="68"/>
    </row>
    <row r="26" spans="1:9" ht="21.25" customHeight="1" x14ac:dyDescent="0.35">
      <c r="A26" s="94" t="s">
        <v>9</v>
      </c>
      <c r="B26" s="94"/>
      <c r="C26" s="94"/>
      <c r="D26" s="68"/>
      <c r="E26" s="68"/>
      <c r="F26" s="68"/>
      <c r="G26" s="68"/>
      <c r="H26" s="68"/>
      <c r="I26" s="68"/>
    </row>
    <row r="27" spans="1:9" ht="21.25" customHeight="1" x14ac:dyDescent="0.35">
      <c r="A27" s="94" t="s">
        <v>10</v>
      </c>
      <c r="B27" s="94"/>
      <c r="C27" s="94"/>
      <c r="D27" s="68"/>
      <c r="E27" s="68"/>
      <c r="F27" s="68"/>
      <c r="G27" s="68"/>
      <c r="H27" s="68"/>
      <c r="I27" s="68"/>
    </row>
    <row r="28" spans="1:9" ht="21.25" customHeight="1" x14ac:dyDescent="0.35">
      <c r="A28" s="94" t="s">
        <v>11</v>
      </c>
      <c r="B28" s="94"/>
      <c r="C28" s="94"/>
      <c r="D28" s="68"/>
      <c r="E28" s="68"/>
      <c r="F28" s="68"/>
      <c r="G28" s="68"/>
      <c r="H28" s="68"/>
      <c r="I28" s="68"/>
    </row>
    <row r="29" spans="1:9" ht="21.25" customHeight="1" x14ac:dyDescent="0.35">
      <c r="A29" s="94" t="s">
        <v>12</v>
      </c>
      <c r="B29" s="94"/>
      <c r="C29" s="94"/>
      <c r="D29" s="68"/>
      <c r="E29" s="68"/>
      <c r="F29" s="68"/>
      <c r="G29" s="68"/>
      <c r="H29" s="68"/>
      <c r="I29" s="68"/>
    </row>
    <row r="30" spans="1:9" ht="21.25" customHeight="1" x14ac:dyDescent="0.35">
      <c r="A30" s="94" t="s">
        <v>13</v>
      </c>
      <c r="B30" s="94"/>
      <c r="C30" s="94"/>
      <c r="D30" s="68"/>
      <c r="E30" s="68"/>
      <c r="F30" s="68"/>
      <c r="G30" s="68"/>
      <c r="H30" s="68"/>
      <c r="I30" s="68"/>
    </row>
    <row r="31" spans="1:9" ht="21.25" customHeight="1" x14ac:dyDescent="0.35">
      <c r="A31" s="94" t="s">
        <v>14</v>
      </c>
      <c r="B31" s="94"/>
      <c r="C31" s="94"/>
      <c r="D31" s="68"/>
      <c r="E31" s="68"/>
      <c r="F31" s="68"/>
      <c r="G31" s="68"/>
      <c r="H31" s="68"/>
      <c r="I31" s="68"/>
    </row>
    <row r="32" spans="1:9" ht="21.25" customHeight="1" x14ac:dyDescent="0.35">
      <c r="A32" s="94" t="s">
        <v>15</v>
      </c>
      <c r="B32" s="94"/>
      <c r="C32" s="94"/>
      <c r="D32" s="68"/>
      <c r="E32" s="68"/>
      <c r="F32" s="68"/>
      <c r="G32" s="68"/>
      <c r="H32" s="68"/>
      <c r="I32" s="68"/>
    </row>
    <row r="33" spans="1:9" ht="21.25" customHeight="1" x14ac:dyDescent="0.35">
      <c r="A33" s="94" t="s">
        <v>16</v>
      </c>
      <c r="B33" s="94"/>
      <c r="C33" s="94"/>
      <c r="D33" s="68"/>
      <c r="E33" s="68"/>
      <c r="F33" s="68"/>
      <c r="G33" s="68"/>
      <c r="H33" s="68"/>
      <c r="I33" s="68"/>
    </row>
    <row r="35" spans="1:9" x14ac:dyDescent="0.35">
      <c r="A35" s="69" t="s">
        <v>17</v>
      </c>
      <c r="B35" s="69"/>
      <c r="C35" s="69"/>
      <c r="D35" s="93"/>
      <c r="E35" s="93"/>
      <c r="F35" s="93"/>
      <c r="G35" s="93"/>
      <c r="H35" s="93"/>
    </row>
    <row r="36" spans="1:9" x14ac:dyDescent="0.35">
      <c r="A36" s="69"/>
      <c r="B36" s="69"/>
      <c r="C36" s="69"/>
      <c r="D36" s="93"/>
      <c r="E36" s="93"/>
      <c r="F36" s="93"/>
      <c r="G36" s="93"/>
      <c r="H36" s="93"/>
    </row>
    <row r="37" spans="1:9" ht="15" customHeight="1" x14ac:dyDescent="0.35">
      <c r="D37" s="36"/>
      <c r="E37" s="36"/>
      <c r="F37" s="36"/>
      <c r="G37" s="36"/>
      <c r="H37" s="36"/>
    </row>
    <row r="38" spans="1:9" ht="15" customHeight="1" x14ac:dyDescent="0.35">
      <c r="A38" s="113" t="s">
        <v>18</v>
      </c>
      <c r="B38" s="113"/>
      <c r="C38" s="113"/>
      <c r="D38" s="113"/>
      <c r="E38" s="113"/>
      <c r="F38" s="113"/>
      <c r="G38" s="113"/>
      <c r="H38" s="51"/>
    </row>
    <row r="39" spans="1:9" ht="15" customHeight="1" x14ac:dyDescent="0.35">
      <c r="D39" s="1"/>
      <c r="E39" s="1"/>
      <c r="F39" s="1"/>
      <c r="G39" s="1"/>
      <c r="H39" s="1"/>
    </row>
    <row r="40" spans="1:9" ht="15" customHeight="1" x14ac:dyDescent="0.35"/>
    <row r="41" spans="1:9" x14ac:dyDescent="0.35">
      <c r="A41" s="94" t="s">
        <v>19</v>
      </c>
      <c r="B41" s="94"/>
      <c r="C41" s="94"/>
      <c r="D41" s="94"/>
      <c r="E41" s="99"/>
      <c r="F41" s="99"/>
    </row>
    <row r="43" spans="1:9" x14ac:dyDescent="0.35">
      <c r="A43" s="94" t="s">
        <v>20</v>
      </c>
      <c r="B43" s="94"/>
      <c r="C43" s="95"/>
      <c r="D43" s="79"/>
      <c r="E43" s="80"/>
      <c r="F43" s="80"/>
      <c r="G43" s="80"/>
      <c r="H43" s="81"/>
    </row>
    <row r="44" spans="1:9" x14ac:dyDescent="0.35">
      <c r="A44" s="3"/>
      <c r="B44" s="3"/>
      <c r="C44" s="3"/>
      <c r="D44" s="157"/>
      <c r="E44" s="158"/>
      <c r="F44" s="158"/>
      <c r="G44" s="158"/>
      <c r="H44" s="159"/>
    </row>
    <row r="45" spans="1:9" x14ac:dyDescent="0.35">
      <c r="D45" s="82"/>
      <c r="E45" s="83"/>
      <c r="F45" s="83"/>
      <c r="G45" s="83"/>
      <c r="H45" s="84"/>
    </row>
    <row r="46" spans="1:9" x14ac:dyDescent="0.35">
      <c r="A46" s="17"/>
      <c r="B46" s="17"/>
      <c r="C46" s="17"/>
    </row>
    <row r="47" spans="1:9" x14ac:dyDescent="0.35">
      <c r="A47" s="135" t="s">
        <v>21</v>
      </c>
      <c r="B47" s="135"/>
      <c r="C47" s="153"/>
      <c r="D47" s="79"/>
      <c r="E47" s="80"/>
      <c r="F47" s="80"/>
      <c r="G47" s="80"/>
      <c r="H47" s="80"/>
      <c r="I47" s="81"/>
    </row>
    <row r="48" spans="1:9" x14ac:dyDescent="0.35">
      <c r="A48" s="135"/>
      <c r="B48" s="135"/>
      <c r="C48" s="153"/>
      <c r="D48" s="157"/>
      <c r="E48" s="158"/>
      <c r="F48" s="158"/>
      <c r="G48" s="158"/>
      <c r="H48" s="158"/>
      <c r="I48" s="159"/>
    </row>
    <row r="49" spans="1:9" x14ac:dyDescent="0.35">
      <c r="A49" s="135"/>
      <c r="B49" s="135"/>
      <c r="C49" s="153"/>
      <c r="D49" s="82"/>
      <c r="E49" s="83"/>
      <c r="F49" s="83"/>
      <c r="G49" s="83"/>
      <c r="H49" s="83"/>
      <c r="I49" s="84"/>
    </row>
    <row r="50" spans="1:9" x14ac:dyDescent="0.35">
      <c r="A50" s="94" t="s">
        <v>22</v>
      </c>
      <c r="B50" s="94"/>
      <c r="C50" s="94"/>
      <c r="D50" s="22"/>
      <c r="E50" s="22"/>
      <c r="F50" s="22"/>
      <c r="G50" s="22"/>
      <c r="H50" s="22"/>
      <c r="I50" s="22"/>
    </row>
    <row r="51" spans="1:9" x14ac:dyDescent="0.35">
      <c r="A51" s="30"/>
      <c r="B51" s="30"/>
      <c r="C51" s="30"/>
      <c r="D51" s="22"/>
      <c r="E51" s="22"/>
      <c r="F51" s="22"/>
      <c r="G51" s="22"/>
      <c r="H51" s="22"/>
      <c r="I51" s="22"/>
    </row>
    <row r="52" spans="1:9" x14ac:dyDescent="0.35">
      <c r="A52" s="31" t="s">
        <v>23</v>
      </c>
      <c r="B52" s="8"/>
      <c r="C52" s="31" t="s">
        <v>24</v>
      </c>
      <c r="D52" s="8"/>
      <c r="E52" s="31" t="s">
        <v>25</v>
      </c>
      <c r="F52" s="8"/>
      <c r="H52" s="31" t="s">
        <v>26</v>
      </c>
      <c r="I52" s="8"/>
    </row>
    <row r="53" spans="1:9" ht="15" customHeight="1" x14ac:dyDescent="0.35">
      <c r="A53" s="31" t="s">
        <v>27</v>
      </c>
      <c r="B53" s="8"/>
      <c r="C53" s="31" t="s">
        <v>28</v>
      </c>
      <c r="D53" s="8"/>
      <c r="E53" s="11" t="s">
        <v>29</v>
      </c>
      <c r="F53" s="8"/>
      <c r="G53" s="196" t="s">
        <v>30</v>
      </c>
      <c r="H53" s="197"/>
      <c r="I53" s="8"/>
    </row>
    <row r="54" spans="1:9" ht="15" customHeight="1" x14ac:dyDescent="0.35">
      <c r="A54" s="50"/>
      <c r="E54" s="22"/>
      <c r="F54" s="22"/>
      <c r="G54" s="22"/>
      <c r="H54" s="22"/>
      <c r="I54" s="22"/>
    </row>
    <row r="55" spans="1:9" x14ac:dyDescent="0.35">
      <c r="A55" s="112" t="s">
        <v>31</v>
      </c>
      <c r="B55" s="112"/>
      <c r="C55" s="149"/>
      <c r="D55" s="150"/>
      <c r="E55" s="150"/>
      <c r="F55" s="150"/>
      <c r="G55" s="150"/>
      <c r="H55" s="151"/>
      <c r="I55" s="22"/>
    </row>
    <row r="56" spans="1:9" x14ac:dyDescent="0.35">
      <c r="A56" s="50"/>
      <c r="B56" s="42"/>
      <c r="C56" s="152"/>
      <c r="D56" s="135"/>
      <c r="E56" s="135"/>
      <c r="F56" s="135"/>
      <c r="G56" s="135"/>
      <c r="H56" s="153"/>
      <c r="I56" s="22"/>
    </row>
    <row r="57" spans="1:9" ht="31.5" customHeight="1" x14ac:dyDescent="0.35">
      <c r="A57" s="50"/>
      <c r="B57" s="42"/>
      <c r="C57" s="154"/>
      <c r="D57" s="155"/>
      <c r="E57" s="155"/>
      <c r="F57" s="155"/>
      <c r="G57" s="155"/>
      <c r="H57" s="156"/>
      <c r="I57" s="22"/>
    </row>
    <row r="58" spans="1:9" x14ac:dyDescent="0.35">
      <c r="A58" s="50"/>
      <c r="B58" s="42"/>
      <c r="C58" s="56"/>
      <c r="D58" s="56"/>
      <c r="E58" s="56"/>
      <c r="F58" s="56"/>
      <c r="G58" s="56"/>
      <c r="H58" s="22"/>
      <c r="I58" s="22"/>
    </row>
    <row r="59" spans="1:9" x14ac:dyDescent="0.35">
      <c r="A59" s="48" t="s">
        <v>32</v>
      </c>
      <c r="B59" s="42"/>
      <c r="C59" s="56"/>
      <c r="D59" s="56"/>
      <c r="E59" s="56"/>
      <c r="F59" s="56"/>
      <c r="G59" s="56"/>
      <c r="H59" s="22"/>
      <c r="I59" s="22"/>
    </row>
    <row r="60" spans="1:9" x14ac:dyDescent="0.35">
      <c r="A60" s="68"/>
      <c r="B60" s="68"/>
      <c r="C60" s="68"/>
      <c r="D60" s="68"/>
      <c r="E60" s="68"/>
      <c r="F60" s="68"/>
      <c r="G60" s="68"/>
      <c r="H60" s="68"/>
      <c r="I60" s="22"/>
    </row>
    <row r="61" spans="1:9" x14ac:dyDescent="0.35">
      <c r="A61" s="50"/>
      <c r="B61" s="42"/>
      <c r="C61" s="56"/>
      <c r="D61" s="56"/>
      <c r="E61" s="56"/>
      <c r="F61" s="56"/>
      <c r="G61" s="56"/>
      <c r="H61" s="22"/>
      <c r="I61" s="22"/>
    </row>
    <row r="62" spans="1:9" x14ac:dyDescent="0.35">
      <c r="A62" s="112" t="s">
        <v>33</v>
      </c>
      <c r="B62" s="112"/>
      <c r="C62" s="112"/>
      <c r="D62" s="112"/>
      <c r="E62" s="112"/>
      <c r="F62" s="56"/>
      <c r="G62" s="56"/>
      <c r="H62" s="22"/>
      <c r="I62" s="22"/>
    </row>
    <row r="63" spans="1:9" x14ac:dyDescent="0.35">
      <c r="A63" s="79"/>
      <c r="B63" s="80"/>
      <c r="C63" s="80"/>
      <c r="D63" s="80"/>
      <c r="E63" s="80"/>
      <c r="F63" s="80"/>
      <c r="G63" s="80"/>
      <c r="H63" s="80"/>
      <c r="I63" s="81"/>
    </row>
    <row r="64" spans="1:9" x14ac:dyDescent="0.35">
      <c r="A64" s="82"/>
      <c r="B64" s="83"/>
      <c r="C64" s="83"/>
      <c r="D64" s="83"/>
      <c r="E64" s="83"/>
      <c r="F64" s="83"/>
      <c r="G64" s="83"/>
      <c r="H64" s="83"/>
      <c r="I64" s="84"/>
    </row>
    <row r="65" spans="1:9" x14ac:dyDescent="0.35">
      <c r="A65" s="43"/>
      <c r="B65" s="43"/>
      <c r="C65" s="43"/>
      <c r="D65" s="43"/>
      <c r="E65" s="43"/>
      <c r="F65" s="43"/>
      <c r="G65" s="43"/>
      <c r="H65" s="43"/>
      <c r="I65" s="44"/>
    </row>
    <row r="66" spans="1:9" ht="15" customHeight="1" x14ac:dyDescent="0.35">
      <c r="A66" s="85" t="s">
        <v>34</v>
      </c>
      <c r="B66" s="85"/>
      <c r="C66" s="85"/>
      <c r="D66" s="85"/>
      <c r="E66" s="85"/>
      <c r="F66" s="85"/>
      <c r="G66" s="85"/>
      <c r="H66" s="86"/>
      <c r="I66" s="8"/>
    </row>
    <row r="67" spans="1:9" x14ac:dyDescent="0.35">
      <c r="A67" s="79"/>
      <c r="B67" s="80"/>
      <c r="C67" s="80"/>
      <c r="D67" s="80"/>
      <c r="E67" s="80"/>
      <c r="F67" s="80"/>
      <c r="G67" s="80"/>
      <c r="H67" s="80"/>
      <c r="I67" s="81"/>
    </row>
    <row r="68" spans="1:9" ht="15" customHeight="1" x14ac:dyDescent="0.35">
      <c r="A68" s="85" t="s">
        <v>35</v>
      </c>
      <c r="B68" s="85"/>
      <c r="C68" s="85"/>
      <c r="D68" s="85"/>
      <c r="E68" s="85"/>
      <c r="F68" s="85"/>
      <c r="G68" s="86"/>
      <c r="H68" s="79"/>
      <c r="I68" s="81"/>
    </row>
    <row r="69" spans="1:9" ht="15" customHeight="1" x14ac:dyDescent="0.35">
      <c r="A69" s="56"/>
      <c r="B69" s="56"/>
      <c r="C69" s="56"/>
      <c r="D69" s="56"/>
      <c r="E69" s="56"/>
      <c r="F69" s="56"/>
      <c r="G69" s="56"/>
      <c r="H69" s="82"/>
      <c r="I69" s="84"/>
    </row>
    <row r="70" spans="1:9" ht="15" customHeight="1" x14ac:dyDescent="0.35">
      <c r="A70" s="69" t="s">
        <v>36</v>
      </c>
      <c r="B70" s="69"/>
      <c r="C70" s="69"/>
      <c r="D70" s="69"/>
      <c r="E70" s="69"/>
      <c r="F70" s="69"/>
      <c r="G70" s="69"/>
      <c r="H70" s="69"/>
      <c r="I70" s="69"/>
    </row>
    <row r="71" spans="1:9" x14ac:dyDescent="0.35">
      <c r="A71" s="69"/>
      <c r="B71" s="69"/>
      <c r="C71" s="69"/>
      <c r="D71" s="69"/>
      <c r="E71" s="69"/>
      <c r="F71" s="69"/>
      <c r="G71" s="69"/>
      <c r="H71" s="69"/>
      <c r="I71" s="69"/>
    </row>
    <row r="72" spans="1:9" x14ac:dyDescent="0.35">
      <c r="A72" s="69"/>
      <c r="B72" s="69"/>
      <c r="C72" s="69"/>
      <c r="D72" s="69"/>
      <c r="E72" s="69"/>
      <c r="F72" s="69"/>
      <c r="G72" s="69"/>
      <c r="H72" s="69"/>
      <c r="I72" s="69"/>
    </row>
    <row r="73" spans="1:9" x14ac:dyDescent="0.35">
      <c r="A73" s="69"/>
      <c r="B73" s="69"/>
      <c r="C73" s="69"/>
      <c r="D73" s="69"/>
      <c r="E73" s="69"/>
      <c r="F73" s="69"/>
      <c r="G73" s="69"/>
      <c r="H73" s="69"/>
      <c r="I73" s="69"/>
    </row>
    <row r="74" spans="1:9" x14ac:dyDescent="0.35">
      <c r="A74" s="69"/>
      <c r="B74" s="69"/>
      <c r="C74" s="69"/>
      <c r="D74" s="69"/>
      <c r="E74" s="69"/>
      <c r="F74" s="69"/>
      <c r="G74" s="69"/>
      <c r="H74" s="69"/>
      <c r="I74" s="69"/>
    </row>
    <row r="75" spans="1:9" x14ac:dyDescent="0.35">
      <c r="C75" s="1" t="s">
        <v>37</v>
      </c>
      <c r="D75" s="1" t="s">
        <v>38</v>
      </c>
      <c r="E75" s="1" t="s">
        <v>39</v>
      </c>
      <c r="F75" s="1" t="s">
        <v>40</v>
      </c>
      <c r="G75" s="1" t="s">
        <v>41</v>
      </c>
      <c r="H75" s="1" t="s">
        <v>42</v>
      </c>
    </row>
    <row r="76" spans="1:9" x14ac:dyDescent="0.35">
      <c r="B76" s="1" t="s">
        <v>43</v>
      </c>
      <c r="C76" s="37"/>
      <c r="D76" s="37"/>
      <c r="E76" s="37"/>
      <c r="F76" s="37"/>
      <c r="G76" s="37"/>
      <c r="H76" s="37"/>
    </row>
    <row r="77" spans="1:9" x14ac:dyDescent="0.35">
      <c r="B77" s="1" t="s">
        <v>44</v>
      </c>
      <c r="C77" s="37"/>
      <c r="D77" s="37"/>
      <c r="E77" s="37"/>
      <c r="F77" s="37"/>
      <c r="G77" s="37"/>
      <c r="H77" s="37"/>
    </row>
    <row r="79" spans="1:9" x14ac:dyDescent="0.35">
      <c r="A79" s="147" t="s">
        <v>45</v>
      </c>
      <c r="B79" s="147"/>
      <c r="C79" s="147"/>
      <c r="D79" s="147"/>
      <c r="E79" s="147"/>
      <c r="F79" s="147"/>
      <c r="G79" s="148"/>
      <c r="H79" s="93"/>
      <c r="I79" s="93"/>
    </row>
    <row r="80" spans="1:9" x14ac:dyDescent="0.35">
      <c r="A80" s="147"/>
      <c r="B80" s="147"/>
      <c r="C80" s="147"/>
      <c r="D80" s="147"/>
      <c r="E80" s="147"/>
      <c r="F80" s="147"/>
      <c r="G80" s="148"/>
      <c r="H80" s="93"/>
      <c r="I80" s="93"/>
    </row>
    <row r="81" spans="1:9" x14ac:dyDescent="0.35">
      <c r="A81" s="23"/>
      <c r="B81" s="23"/>
      <c r="C81" s="23"/>
      <c r="D81" s="23"/>
      <c r="E81" s="23"/>
      <c r="F81" s="23"/>
      <c r="G81" s="23"/>
      <c r="H81" s="42"/>
      <c r="I81" s="42"/>
    </row>
    <row r="82" spans="1:9" ht="15" customHeight="1" x14ac:dyDescent="0.35">
      <c r="A82" s="147" t="s">
        <v>46</v>
      </c>
      <c r="B82" s="147"/>
      <c r="C82" s="147"/>
      <c r="D82" s="147"/>
      <c r="E82" s="147"/>
      <c r="F82" s="147"/>
      <c r="G82" s="147"/>
      <c r="H82" s="147"/>
      <c r="I82" s="147"/>
    </row>
    <row r="83" spans="1:9" x14ac:dyDescent="0.35">
      <c r="A83" s="147"/>
      <c r="B83" s="147"/>
      <c r="C83" s="147"/>
      <c r="D83" s="147"/>
      <c r="E83" s="147"/>
      <c r="F83" s="147"/>
      <c r="G83" s="147"/>
      <c r="H83" s="147"/>
      <c r="I83" s="147"/>
    </row>
    <row r="84" spans="1:9" x14ac:dyDescent="0.35">
      <c r="A84" s="147"/>
      <c r="B84" s="147"/>
      <c r="C84" s="147"/>
      <c r="D84" s="147"/>
      <c r="E84" s="147"/>
      <c r="F84" s="147"/>
      <c r="G84" s="147"/>
      <c r="H84" s="147"/>
      <c r="I84" s="147"/>
    </row>
    <row r="85" spans="1:9" x14ac:dyDescent="0.35">
      <c r="C85" s="1" t="s">
        <v>37</v>
      </c>
      <c r="D85" s="1" t="s">
        <v>38</v>
      </c>
      <c r="E85" s="1" t="s">
        <v>39</v>
      </c>
      <c r="F85" s="1" t="s">
        <v>40</v>
      </c>
      <c r="G85" s="1" t="s">
        <v>41</v>
      </c>
      <c r="H85" s="1" t="s">
        <v>42</v>
      </c>
    </row>
    <row r="86" spans="1:9" x14ac:dyDescent="0.35">
      <c r="B86" s="1" t="s">
        <v>43</v>
      </c>
      <c r="C86" s="37"/>
      <c r="D86" s="37"/>
      <c r="E86" s="37"/>
      <c r="F86" s="37"/>
      <c r="G86" s="37"/>
      <c r="H86" s="37"/>
    </row>
    <row r="87" spans="1:9" x14ac:dyDescent="0.35">
      <c r="B87" s="1" t="s">
        <v>44</v>
      </c>
      <c r="C87" s="37"/>
      <c r="D87" s="37"/>
      <c r="E87" s="37"/>
      <c r="F87" s="37"/>
      <c r="G87" s="37"/>
      <c r="H87" s="37"/>
    </row>
    <row r="88" spans="1:9" x14ac:dyDescent="0.35">
      <c r="B88" s="1"/>
      <c r="C88" s="40"/>
      <c r="D88" s="40"/>
      <c r="E88" s="40"/>
      <c r="F88" s="40"/>
      <c r="G88" s="40"/>
      <c r="H88" s="40"/>
    </row>
    <row r="89" spans="1:9" ht="15" customHeight="1" x14ac:dyDescent="0.35">
      <c r="A89" s="147" t="s">
        <v>47</v>
      </c>
      <c r="B89" s="147"/>
      <c r="C89" s="147"/>
      <c r="D89" s="147"/>
      <c r="E89" s="147"/>
      <c r="F89" s="147"/>
      <c r="G89" s="147"/>
      <c r="H89" s="147"/>
      <c r="I89" s="147"/>
    </row>
    <row r="90" spans="1:9" x14ac:dyDescent="0.35">
      <c r="A90" s="147"/>
      <c r="B90" s="147"/>
      <c r="C90" s="147"/>
      <c r="D90" s="147"/>
      <c r="E90" s="147"/>
      <c r="F90" s="147"/>
      <c r="G90" s="147"/>
      <c r="H90" s="147"/>
      <c r="I90" s="147"/>
    </row>
    <row r="91" spans="1:9" x14ac:dyDescent="0.35">
      <c r="A91" s="147"/>
      <c r="B91" s="147"/>
      <c r="C91" s="147"/>
      <c r="D91" s="147"/>
      <c r="E91" s="147"/>
      <c r="F91" s="147"/>
      <c r="G91" s="147"/>
      <c r="H91" s="147"/>
      <c r="I91" s="147"/>
    </row>
    <row r="92" spans="1:9" x14ac:dyDescent="0.35">
      <c r="C92" s="1" t="s">
        <v>37</v>
      </c>
      <c r="D92" s="1" t="s">
        <v>38</v>
      </c>
      <c r="E92" s="1" t="s">
        <v>39</v>
      </c>
      <c r="F92" s="1" t="s">
        <v>40</v>
      </c>
      <c r="G92" s="1" t="s">
        <v>41</v>
      </c>
      <c r="H92" s="1" t="s">
        <v>42</v>
      </c>
    </row>
    <row r="93" spans="1:9" x14ac:dyDescent="0.35">
      <c r="B93" s="1" t="s">
        <v>43</v>
      </c>
      <c r="C93" s="37"/>
      <c r="D93" s="37"/>
      <c r="E93" s="37"/>
      <c r="F93" s="37"/>
      <c r="G93" s="37"/>
      <c r="H93" s="37"/>
    </row>
    <row r="94" spans="1:9" x14ac:dyDescent="0.35">
      <c r="B94" s="1" t="s">
        <v>44</v>
      </c>
      <c r="C94" s="37"/>
      <c r="D94" s="37"/>
      <c r="E94" s="37"/>
      <c r="F94" s="37"/>
      <c r="G94" s="37"/>
      <c r="H94" s="37"/>
    </row>
    <row r="95" spans="1:9" x14ac:dyDescent="0.35">
      <c r="B95" s="1"/>
      <c r="C95" s="40"/>
      <c r="D95" s="40"/>
      <c r="E95" s="40"/>
      <c r="F95" s="40"/>
      <c r="G95" s="40"/>
      <c r="H95" s="40"/>
    </row>
    <row r="96" spans="1:9" x14ac:dyDescent="0.35">
      <c r="A96" s="147" t="s">
        <v>48</v>
      </c>
      <c r="B96" s="147"/>
      <c r="C96" s="147"/>
      <c r="D96" s="147"/>
      <c r="E96" s="147"/>
      <c r="F96" s="147"/>
      <c r="G96" s="147"/>
      <c r="H96" s="147"/>
      <c r="I96" s="8"/>
    </row>
    <row r="97" spans="1:9" x14ac:dyDescent="0.35">
      <c r="B97" s="1"/>
      <c r="C97" s="40"/>
      <c r="D97" s="40"/>
      <c r="E97" s="40"/>
      <c r="F97" s="40"/>
      <c r="G97" s="40"/>
      <c r="H97" s="40"/>
    </row>
    <row r="98" spans="1:9" x14ac:dyDescent="0.35">
      <c r="B98" s="1"/>
      <c r="C98" s="40"/>
      <c r="D98" s="40"/>
      <c r="E98" s="40"/>
      <c r="F98" s="40"/>
      <c r="G98" s="40"/>
      <c r="H98" s="40"/>
    </row>
    <row r="99" spans="1:9" x14ac:dyDescent="0.35">
      <c r="A99" s="17" t="s">
        <v>49</v>
      </c>
    </row>
    <row r="101" spans="1:9" x14ac:dyDescent="0.35">
      <c r="A101" s="161"/>
      <c r="B101" s="162"/>
      <c r="C101" s="162"/>
      <c r="D101" s="162"/>
      <c r="E101" s="162"/>
      <c r="F101" s="162"/>
      <c r="G101" s="162"/>
      <c r="H101" s="162"/>
      <c r="I101" s="163"/>
    </row>
    <row r="102" spans="1:9" x14ac:dyDescent="0.35">
      <c r="A102" s="164"/>
      <c r="B102" s="165"/>
      <c r="C102" s="165"/>
      <c r="D102" s="165"/>
      <c r="E102" s="165"/>
      <c r="F102" s="165"/>
      <c r="G102" s="165"/>
      <c r="H102" s="165"/>
      <c r="I102" s="166"/>
    </row>
    <row r="103" spans="1:9" x14ac:dyDescent="0.35">
      <c r="A103" s="164"/>
      <c r="B103" s="165"/>
      <c r="C103" s="165"/>
      <c r="D103" s="165"/>
      <c r="E103" s="165"/>
      <c r="F103" s="165"/>
      <c r="G103" s="165"/>
      <c r="H103" s="165"/>
      <c r="I103" s="166"/>
    </row>
    <row r="104" spans="1:9" ht="15" customHeight="1" x14ac:dyDescent="0.35">
      <c r="A104" s="167"/>
      <c r="B104" s="168"/>
      <c r="C104" s="168"/>
      <c r="D104" s="168"/>
      <c r="E104" s="168"/>
      <c r="F104" s="168"/>
      <c r="G104" s="168"/>
      <c r="H104" s="168"/>
      <c r="I104" s="169"/>
    </row>
    <row r="106" spans="1:9" x14ac:dyDescent="0.35">
      <c r="A106" s="172" t="s">
        <v>50</v>
      </c>
      <c r="B106" s="172"/>
      <c r="C106" s="172"/>
      <c r="D106" s="172"/>
      <c r="E106" s="172"/>
    </row>
    <row r="107" spans="1:9" x14ac:dyDescent="0.35">
      <c r="A107" s="79"/>
      <c r="B107" s="80"/>
      <c r="C107" s="80"/>
      <c r="D107" s="80"/>
      <c r="E107" s="80"/>
      <c r="F107" s="80"/>
      <c r="G107" s="80"/>
      <c r="H107" s="80"/>
      <c r="I107" s="81"/>
    </row>
    <row r="108" spans="1:9" x14ac:dyDescent="0.35">
      <c r="A108" s="157"/>
      <c r="B108" s="158"/>
      <c r="C108" s="158"/>
      <c r="D108" s="158"/>
      <c r="E108" s="158"/>
      <c r="F108" s="158"/>
      <c r="G108" s="158"/>
      <c r="H108" s="158"/>
      <c r="I108" s="159"/>
    </row>
    <row r="109" spans="1:9" x14ac:dyDescent="0.35">
      <c r="A109" s="157"/>
      <c r="B109" s="158"/>
      <c r="C109" s="158"/>
      <c r="D109" s="158"/>
      <c r="E109" s="158"/>
      <c r="F109" s="158"/>
      <c r="G109" s="158"/>
      <c r="H109" s="158"/>
      <c r="I109" s="159"/>
    </row>
    <row r="110" spans="1:9" x14ac:dyDescent="0.35">
      <c r="A110" s="157"/>
      <c r="B110" s="158"/>
      <c r="C110" s="158"/>
      <c r="D110" s="158"/>
      <c r="E110" s="158"/>
      <c r="F110" s="158"/>
      <c r="G110" s="158"/>
      <c r="H110" s="158"/>
      <c r="I110" s="159"/>
    </row>
    <row r="111" spans="1:9" x14ac:dyDescent="0.35">
      <c r="A111" s="157"/>
      <c r="B111" s="158"/>
      <c r="C111" s="158"/>
      <c r="D111" s="158"/>
      <c r="E111" s="158"/>
      <c r="F111" s="158"/>
      <c r="G111" s="158"/>
      <c r="H111" s="158"/>
      <c r="I111" s="159"/>
    </row>
    <row r="112" spans="1:9" x14ac:dyDescent="0.35">
      <c r="A112" s="157"/>
      <c r="B112" s="158"/>
      <c r="C112" s="158"/>
      <c r="D112" s="158"/>
      <c r="E112" s="158"/>
      <c r="F112" s="158"/>
      <c r="G112" s="158"/>
      <c r="H112" s="158"/>
      <c r="I112" s="159"/>
    </row>
    <row r="113" spans="1:9" ht="15" customHeight="1" x14ac:dyDescent="0.35">
      <c r="A113" s="157"/>
      <c r="B113" s="158"/>
      <c r="C113" s="158"/>
      <c r="D113" s="158"/>
      <c r="E113" s="158"/>
      <c r="F113" s="158"/>
      <c r="G113" s="158"/>
      <c r="H113" s="158"/>
      <c r="I113" s="159"/>
    </row>
    <row r="114" spans="1:9" x14ac:dyDescent="0.35">
      <c r="A114" s="82"/>
      <c r="B114" s="83"/>
      <c r="C114" s="83"/>
      <c r="D114" s="83"/>
      <c r="E114" s="83"/>
      <c r="F114" s="83"/>
      <c r="G114" s="83"/>
      <c r="H114" s="83"/>
      <c r="I114" s="84"/>
    </row>
    <row r="115" spans="1:9" x14ac:dyDescent="0.35">
      <c r="A115" s="22"/>
      <c r="B115" s="22"/>
      <c r="C115" s="22"/>
      <c r="D115" s="22"/>
      <c r="E115" s="22"/>
      <c r="F115" s="22"/>
      <c r="G115" s="22"/>
      <c r="H115" s="22"/>
      <c r="I115" s="22"/>
    </row>
    <row r="116" spans="1:9" x14ac:dyDescent="0.35">
      <c r="A116" s="69" t="s">
        <v>51</v>
      </c>
      <c r="B116" s="69"/>
      <c r="C116" s="69"/>
      <c r="D116" s="69"/>
      <c r="E116" s="69"/>
      <c r="F116" s="69"/>
      <c r="G116" s="69"/>
      <c r="H116" s="69"/>
      <c r="I116" s="69"/>
    </row>
    <row r="117" spans="1:9" x14ac:dyDescent="0.35">
      <c r="A117" s="69"/>
      <c r="B117" s="69"/>
      <c r="C117" s="69"/>
      <c r="D117" s="69"/>
      <c r="E117" s="69"/>
      <c r="F117" s="69"/>
      <c r="G117" s="69"/>
      <c r="H117" s="69"/>
      <c r="I117" s="69"/>
    </row>
    <row r="118" spans="1:9" x14ac:dyDescent="0.35">
      <c r="A118" s="111"/>
      <c r="B118" s="111"/>
      <c r="C118" s="111"/>
      <c r="D118" s="111"/>
      <c r="E118" s="111"/>
      <c r="F118" s="111"/>
      <c r="G118" s="111"/>
      <c r="H118" s="111"/>
      <c r="I118" s="111"/>
    </row>
    <row r="119" spans="1:9" x14ac:dyDescent="0.35">
      <c r="A119" s="111"/>
      <c r="B119" s="111"/>
      <c r="C119" s="111"/>
      <c r="D119" s="111"/>
      <c r="E119" s="111"/>
      <c r="F119" s="111"/>
      <c r="G119" s="111"/>
      <c r="H119" s="111"/>
      <c r="I119" s="111"/>
    </row>
    <row r="120" spans="1:9" x14ac:dyDescent="0.35">
      <c r="A120" s="111"/>
      <c r="B120" s="111"/>
      <c r="C120" s="111"/>
      <c r="D120" s="111"/>
      <c r="E120" s="111"/>
      <c r="F120" s="111"/>
      <c r="G120" s="111"/>
      <c r="H120" s="111"/>
      <c r="I120" s="111"/>
    </row>
    <row r="121" spans="1:9" x14ac:dyDescent="0.35">
      <c r="A121" s="111"/>
      <c r="B121" s="111"/>
      <c r="C121" s="111"/>
      <c r="D121" s="111"/>
      <c r="E121" s="111"/>
      <c r="F121" s="111"/>
      <c r="G121" s="111"/>
      <c r="H121" s="111"/>
      <c r="I121" s="111"/>
    </row>
    <row r="122" spans="1:9" x14ac:dyDescent="0.35">
      <c r="A122" s="111"/>
      <c r="B122" s="111"/>
      <c r="C122" s="111"/>
      <c r="D122" s="111"/>
      <c r="E122" s="111"/>
      <c r="F122" s="111"/>
      <c r="G122" s="111"/>
      <c r="H122" s="111"/>
      <c r="I122" s="111"/>
    </row>
    <row r="123" spans="1:9" x14ac:dyDescent="0.35">
      <c r="A123" s="57"/>
      <c r="B123" s="57"/>
      <c r="C123" s="57"/>
      <c r="D123" s="57"/>
      <c r="E123" s="57"/>
      <c r="F123" s="57"/>
      <c r="G123" s="57"/>
      <c r="H123" s="57"/>
      <c r="I123" s="57"/>
    </row>
    <row r="125" spans="1:9" x14ac:dyDescent="0.35">
      <c r="A125" s="135" t="s">
        <v>298</v>
      </c>
      <c r="B125" s="135"/>
      <c r="C125" s="135"/>
      <c r="D125" s="135"/>
      <c r="E125" s="135"/>
      <c r="F125" s="135"/>
      <c r="G125" s="124"/>
      <c r="H125" s="125"/>
    </row>
    <row r="126" spans="1:9" x14ac:dyDescent="0.35">
      <c r="A126" s="135"/>
      <c r="B126" s="135"/>
      <c r="C126" s="135"/>
      <c r="D126" s="135"/>
      <c r="E126" s="135"/>
      <c r="F126" s="135"/>
      <c r="G126" s="126"/>
      <c r="H126" s="127"/>
    </row>
    <row r="127" spans="1:9" x14ac:dyDescent="0.35">
      <c r="A127" s="135"/>
      <c r="B127" s="135"/>
      <c r="C127" s="135"/>
      <c r="D127" s="135"/>
      <c r="E127" s="135"/>
      <c r="F127" s="135"/>
      <c r="G127" s="128"/>
      <c r="H127" s="129"/>
    </row>
    <row r="129" spans="1:9" x14ac:dyDescent="0.35">
      <c r="B129" s="173" t="s">
        <v>52</v>
      </c>
      <c r="C129" s="173"/>
      <c r="D129" s="173"/>
      <c r="E129" s="173"/>
      <c r="F129" s="173"/>
      <c r="G129" s="173"/>
      <c r="H129" s="173"/>
    </row>
    <row r="131" spans="1:9" x14ac:dyDescent="0.35">
      <c r="A131" s="94" t="s">
        <v>53</v>
      </c>
      <c r="B131" s="94"/>
      <c r="C131" s="94"/>
      <c r="D131" s="94"/>
      <c r="E131" s="94"/>
      <c r="F131" s="94"/>
      <c r="G131" s="8"/>
    </row>
    <row r="132" spans="1:9" x14ac:dyDescent="0.35">
      <c r="A132" s="174" t="s">
        <v>54</v>
      </c>
      <c r="B132" s="174"/>
    </row>
    <row r="133" spans="1:9" x14ac:dyDescent="0.35">
      <c r="A133" s="137"/>
      <c r="B133" s="137"/>
      <c r="C133" s="137"/>
      <c r="D133" s="137"/>
      <c r="E133" s="137"/>
      <c r="F133" s="137"/>
      <c r="G133" s="137"/>
      <c r="H133" s="137"/>
      <c r="I133" s="137"/>
    </row>
    <row r="134" spans="1:9" x14ac:dyDescent="0.35">
      <c r="A134" s="137"/>
      <c r="B134" s="137"/>
      <c r="C134" s="137"/>
      <c r="D134" s="137"/>
      <c r="E134" s="137"/>
      <c r="F134" s="137"/>
      <c r="G134" s="137"/>
      <c r="H134" s="137"/>
      <c r="I134" s="137"/>
    </row>
    <row r="135" spans="1:9" x14ac:dyDescent="0.35">
      <c r="A135" s="137"/>
      <c r="B135" s="137"/>
      <c r="C135" s="137"/>
      <c r="D135" s="137"/>
      <c r="E135" s="137"/>
      <c r="F135" s="137"/>
      <c r="G135" s="137"/>
      <c r="H135" s="137"/>
      <c r="I135" s="137"/>
    </row>
    <row r="136" spans="1:9" x14ac:dyDescent="0.35">
      <c r="A136" s="137"/>
      <c r="B136" s="137"/>
      <c r="C136" s="137"/>
      <c r="D136" s="137"/>
      <c r="E136" s="137"/>
      <c r="F136" s="137"/>
      <c r="G136" s="137"/>
      <c r="H136" s="137"/>
      <c r="I136" s="137"/>
    </row>
    <row r="137" spans="1:9" ht="15" customHeight="1" x14ac:dyDescent="0.35">
      <c r="A137" s="137"/>
      <c r="B137" s="137"/>
      <c r="C137" s="137"/>
      <c r="D137" s="137"/>
      <c r="E137" s="137"/>
      <c r="F137" s="137"/>
      <c r="G137" s="137"/>
      <c r="H137" s="137"/>
      <c r="I137" s="137"/>
    </row>
    <row r="138" spans="1:9" x14ac:dyDescent="0.35">
      <c r="A138" s="137"/>
      <c r="B138" s="137"/>
      <c r="C138" s="137"/>
      <c r="D138" s="137"/>
      <c r="E138" s="137"/>
      <c r="F138" s="137"/>
      <c r="G138" s="137"/>
      <c r="H138" s="137"/>
      <c r="I138" s="137"/>
    </row>
    <row r="139" spans="1:9" x14ac:dyDescent="0.35">
      <c r="A139" s="137"/>
      <c r="B139" s="137"/>
      <c r="C139" s="137"/>
      <c r="D139" s="137"/>
      <c r="E139" s="137"/>
      <c r="F139" s="137"/>
      <c r="G139" s="137"/>
      <c r="H139" s="137"/>
      <c r="I139" s="137"/>
    </row>
    <row r="140" spans="1:9" x14ac:dyDescent="0.35">
      <c r="A140" s="137"/>
      <c r="B140" s="137"/>
      <c r="C140" s="137"/>
      <c r="D140" s="137"/>
      <c r="E140" s="137"/>
      <c r="F140" s="137"/>
      <c r="G140" s="137"/>
      <c r="H140" s="137"/>
      <c r="I140" s="137"/>
    </row>
    <row r="141" spans="1:9" x14ac:dyDescent="0.35">
      <c r="A141" s="1"/>
      <c r="B141" s="1"/>
      <c r="C141" s="1"/>
      <c r="D141" s="1"/>
      <c r="E141" s="1"/>
      <c r="F141" s="1"/>
      <c r="G141" s="1"/>
      <c r="H141" s="1"/>
      <c r="I141" s="1"/>
    </row>
    <row r="142" spans="1:9" x14ac:dyDescent="0.35">
      <c r="A142" s="94" t="s">
        <v>55</v>
      </c>
      <c r="B142" s="94"/>
      <c r="C142" s="17" t="s">
        <v>56</v>
      </c>
      <c r="E142" s="8"/>
    </row>
    <row r="143" spans="1:9" x14ac:dyDescent="0.35">
      <c r="A143" s="17"/>
      <c r="C143" s="17" t="s">
        <v>57</v>
      </c>
      <c r="E143" s="8"/>
    </row>
    <row r="145" spans="1:9" x14ac:dyDescent="0.35">
      <c r="A145" s="87" t="s">
        <v>58</v>
      </c>
      <c r="B145" s="87"/>
      <c r="C145" s="87"/>
      <c r="D145" s="87"/>
      <c r="E145" t="s">
        <v>59</v>
      </c>
      <c r="F145" s="15"/>
      <c r="G145" s="2" t="s">
        <v>60</v>
      </c>
      <c r="H145" s="8"/>
    </row>
    <row r="146" spans="1:9" x14ac:dyDescent="0.35">
      <c r="A146" s="45"/>
      <c r="B146" s="45"/>
      <c r="C146" s="45"/>
      <c r="D146" s="45"/>
      <c r="F146" s="2"/>
      <c r="G146" s="2"/>
    </row>
    <row r="147" spans="1:9" x14ac:dyDescent="0.35">
      <c r="A147" s="135" t="s">
        <v>61</v>
      </c>
      <c r="B147" s="135"/>
      <c r="C147" s="135"/>
      <c r="D147" s="135"/>
      <c r="E147" s="135"/>
      <c r="F147" s="135"/>
      <c r="G147" s="135"/>
      <c r="H147" s="135"/>
      <c r="I147" s="135"/>
    </row>
    <row r="148" spans="1:9" x14ac:dyDescent="0.35">
      <c r="A148" s="135"/>
      <c r="B148" s="135"/>
      <c r="C148" s="135"/>
      <c r="D148" s="135"/>
      <c r="E148" s="135"/>
      <c r="F148" s="135"/>
      <c r="G148" s="135"/>
      <c r="H148" s="135"/>
      <c r="I148" s="135"/>
    </row>
    <row r="149" spans="1:9" x14ac:dyDescent="0.35">
      <c r="A149" s="135"/>
      <c r="B149" s="135"/>
      <c r="C149" s="135"/>
      <c r="D149" s="135"/>
      <c r="E149" s="135"/>
      <c r="F149" s="135"/>
      <c r="G149" s="135"/>
      <c r="H149" s="135"/>
      <c r="I149" s="135"/>
    </row>
    <row r="150" spans="1:9" x14ac:dyDescent="0.35">
      <c r="A150" s="135"/>
      <c r="B150" s="135"/>
      <c r="C150" s="135"/>
      <c r="D150" s="135"/>
      <c r="E150" s="135"/>
      <c r="F150" s="135"/>
      <c r="G150" s="135"/>
      <c r="H150" s="135"/>
      <c r="I150" s="135"/>
    </row>
    <row r="151" spans="1:9" x14ac:dyDescent="0.35">
      <c r="A151" s="79"/>
      <c r="B151" s="80"/>
      <c r="C151" s="80"/>
      <c r="D151" s="80"/>
      <c r="E151" s="80"/>
      <c r="F151" s="80"/>
      <c r="G151" s="80"/>
      <c r="H151" s="80"/>
      <c r="I151" s="81"/>
    </row>
    <row r="152" spans="1:9" x14ac:dyDescent="0.35">
      <c r="A152" s="157"/>
      <c r="B152" s="158"/>
      <c r="C152" s="158"/>
      <c r="D152" s="158"/>
      <c r="E152" s="158"/>
      <c r="F152" s="158"/>
      <c r="G152" s="158"/>
      <c r="H152" s="158"/>
      <c r="I152" s="159"/>
    </row>
    <row r="153" spans="1:9" x14ac:dyDescent="0.35">
      <c r="A153" s="157"/>
      <c r="B153" s="158"/>
      <c r="C153" s="158"/>
      <c r="D153" s="158"/>
      <c r="E153" s="158"/>
      <c r="F153" s="158"/>
      <c r="G153" s="158"/>
      <c r="H153" s="158"/>
      <c r="I153" s="159"/>
    </row>
    <row r="154" spans="1:9" x14ac:dyDescent="0.35">
      <c r="A154" s="157"/>
      <c r="B154" s="158"/>
      <c r="C154" s="158"/>
      <c r="D154" s="158"/>
      <c r="E154" s="158"/>
      <c r="F154" s="158"/>
      <c r="G154" s="158"/>
      <c r="H154" s="158"/>
      <c r="I154" s="159"/>
    </row>
    <row r="155" spans="1:9" x14ac:dyDescent="0.35">
      <c r="A155" s="157"/>
      <c r="B155" s="158"/>
      <c r="C155" s="158"/>
      <c r="D155" s="158"/>
      <c r="E155" s="158"/>
      <c r="F155" s="158"/>
      <c r="G155" s="158"/>
      <c r="H155" s="158"/>
      <c r="I155" s="159"/>
    </row>
    <row r="156" spans="1:9" x14ac:dyDescent="0.35">
      <c r="A156" s="157"/>
      <c r="B156" s="158"/>
      <c r="C156" s="158"/>
      <c r="D156" s="158"/>
      <c r="E156" s="158"/>
      <c r="F156" s="158"/>
      <c r="G156" s="158"/>
      <c r="H156" s="158"/>
      <c r="I156" s="159"/>
    </row>
    <row r="157" spans="1:9" x14ac:dyDescent="0.35">
      <c r="A157" s="157"/>
      <c r="B157" s="158"/>
      <c r="C157" s="158"/>
      <c r="D157" s="158"/>
      <c r="E157" s="158"/>
      <c r="F157" s="158"/>
      <c r="G157" s="158"/>
      <c r="H157" s="158"/>
      <c r="I157" s="159"/>
    </row>
    <row r="158" spans="1:9" x14ac:dyDescent="0.35">
      <c r="A158" s="157"/>
      <c r="B158" s="158"/>
      <c r="C158" s="158"/>
      <c r="D158" s="158"/>
      <c r="E158" s="158"/>
      <c r="F158" s="158"/>
      <c r="G158" s="158"/>
      <c r="H158" s="158"/>
      <c r="I158" s="159"/>
    </row>
    <row r="159" spans="1:9" x14ac:dyDescent="0.35">
      <c r="A159" s="157"/>
      <c r="B159" s="158"/>
      <c r="C159" s="158"/>
      <c r="D159" s="158"/>
      <c r="E159" s="158"/>
      <c r="F159" s="158"/>
      <c r="G159" s="158"/>
      <c r="H159" s="158"/>
      <c r="I159" s="159"/>
    </row>
    <row r="160" spans="1:9" x14ac:dyDescent="0.35">
      <c r="A160" s="157"/>
      <c r="B160" s="158"/>
      <c r="C160" s="158"/>
      <c r="D160" s="158"/>
      <c r="E160" s="158"/>
      <c r="F160" s="158"/>
      <c r="G160" s="158"/>
      <c r="H160" s="158"/>
      <c r="I160" s="159"/>
    </row>
    <row r="161" spans="1:9" x14ac:dyDescent="0.35">
      <c r="A161" s="157"/>
      <c r="B161" s="158"/>
      <c r="C161" s="158"/>
      <c r="D161" s="158"/>
      <c r="E161" s="158"/>
      <c r="F161" s="158"/>
      <c r="G161" s="158"/>
      <c r="H161" s="158"/>
      <c r="I161" s="159"/>
    </row>
    <row r="162" spans="1:9" x14ac:dyDescent="0.35">
      <c r="A162" s="157"/>
      <c r="B162" s="158"/>
      <c r="C162" s="158"/>
      <c r="D162" s="158"/>
      <c r="E162" s="158"/>
      <c r="F162" s="158"/>
      <c r="G162" s="158"/>
      <c r="H162" s="158"/>
      <c r="I162" s="159"/>
    </row>
    <row r="163" spans="1:9" x14ac:dyDescent="0.35">
      <c r="A163" s="157"/>
      <c r="B163" s="158"/>
      <c r="C163" s="158"/>
      <c r="D163" s="158"/>
      <c r="E163" s="158"/>
      <c r="F163" s="158"/>
      <c r="G163" s="158"/>
      <c r="H163" s="158"/>
      <c r="I163" s="159"/>
    </row>
    <row r="164" spans="1:9" x14ac:dyDescent="0.35">
      <c r="A164" s="157"/>
      <c r="B164" s="158"/>
      <c r="C164" s="158"/>
      <c r="D164" s="158"/>
      <c r="E164" s="158"/>
      <c r="F164" s="158"/>
      <c r="G164" s="158"/>
      <c r="H164" s="158"/>
      <c r="I164" s="159"/>
    </row>
    <row r="165" spans="1:9" x14ac:dyDescent="0.35">
      <c r="A165" s="157"/>
      <c r="B165" s="158"/>
      <c r="C165" s="158"/>
      <c r="D165" s="158"/>
      <c r="E165" s="158"/>
      <c r="F165" s="158"/>
      <c r="G165" s="158"/>
      <c r="H165" s="158"/>
      <c r="I165" s="159"/>
    </row>
    <row r="166" spans="1:9" x14ac:dyDescent="0.35">
      <c r="A166" s="157"/>
      <c r="B166" s="158"/>
      <c r="C166" s="158"/>
      <c r="D166" s="158"/>
      <c r="E166" s="158"/>
      <c r="F166" s="158"/>
      <c r="G166" s="158"/>
      <c r="H166" s="158"/>
      <c r="I166" s="159"/>
    </row>
    <row r="167" spans="1:9" x14ac:dyDescent="0.35">
      <c r="A167" s="157"/>
      <c r="B167" s="158"/>
      <c r="C167" s="158"/>
      <c r="D167" s="158"/>
      <c r="E167" s="158"/>
      <c r="F167" s="158"/>
      <c r="G167" s="158"/>
      <c r="H167" s="158"/>
      <c r="I167" s="159"/>
    </row>
    <row r="168" spans="1:9" x14ac:dyDescent="0.35">
      <c r="A168" s="157"/>
      <c r="B168" s="158"/>
      <c r="C168" s="158"/>
      <c r="D168" s="158"/>
      <c r="E168" s="158"/>
      <c r="F168" s="158"/>
      <c r="G168" s="158"/>
      <c r="H168" s="158"/>
      <c r="I168" s="159"/>
    </row>
    <row r="169" spans="1:9" x14ac:dyDescent="0.35">
      <c r="A169" s="157"/>
      <c r="B169" s="158"/>
      <c r="C169" s="158"/>
      <c r="D169" s="158"/>
      <c r="E169" s="158"/>
      <c r="F169" s="158"/>
      <c r="G169" s="158"/>
      <c r="H169" s="158"/>
      <c r="I169" s="159"/>
    </row>
    <row r="170" spans="1:9" x14ac:dyDescent="0.35">
      <c r="A170" s="157"/>
      <c r="B170" s="158"/>
      <c r="C170" s="158"/>
      <c r="D170" s="158"/>
      <c r="E170" s="158"/>
      <c r="F170" s="158"/>
      <c r="G170" s="158"/>
      <c r="H170" s="158"/>
      <c r="I170" s="159"/>
    </row>
    <row r="171" spans="1:9" x14ac:dyDescent="0.35">
      <c r="A171" s="157"/>
      <c r="B171" s="158"/>
      <c r="C171" s="158"/>
      <c r="D171" s="158"/>
      <c r="E171" s="158"/>
      <c r="F171" s="158"/>
      <c r="G171" s="158"/>
      <c r="H171" s="158"/>
      <c r="I171" s="159"/>
    </row>
    <row r="172" spans="1:9" x14ac:dyDescent="0.35">
      <c r="A172" s="157"/>
      <c r="B172" s="158"/>
      <c r="C172" s="158"/>
      <c r="D172" s="158"/>
      <c r="E172" s="158"/>
      <c r="F172" s="158"/>
      <c r="G172" s="158"/>
      <c r="H172" s="158"/>
      <c r="I172" s="159"/>
    </row>
    <row r="173" spans="1:9" x14ac:dyDescent="0.35">
      <c r="A173" s="82"/>
      <c r="B173" s="83"/>
      <c r="C173" s="83"/>
      <c r="D173" s="83"/>
      <c r="E173" s="83"/>
      <c r="F173" s="83"/>
      <c r="G173" s="83"/>
      <c r="H173" s="83"/>
      <c r="I173" s="84"/>
    </row>
    <row r="174" spans="1:9" x14ac:dyDescent="0.35">
      <c r="A174" s="4"/>
      <c r="B174" s="4"/>
      <c r="C174" s="4"/>
      <c r="D174" s="4"/>
      <c r="E174" s="4"/>
      <c r="F174" s="4"/>
      <c r="G174" s="4"/>
      <c r="H174" s="4"/>
      <c r="I174" s="4"/>
    </row>
    <row r="175" spans="1:9" x14ac:dyDescent="0.35">
      <c r="A175" s="4"/>
      <c r="B175" s="4"/>
      <c r="C175" s="4"/>
      <c r="D175" s="4"/>
      <c r="E175" s="4"/>
      <c r="F175" s="4"/>
      <c r="G175" s="4"/>
      <c r="H175" s="4"/>
      <c r="I175" s="4"/>
    </row>
    <row r="176" spans="1:9" x14ac:dyDescent="0.35">
      <c r="A176" s="87" t="s">
        <v>62</v>
      </c>
      <c r="B176" s="87"/>
      <c r="C176" s="87"/>
      <c r="D176" s="87"/>
      <c r="E176" s="87"/>
      <c r="G176" s="51"/>
      <c r="H176" s="2"/>
      <c r="I176" s="2"/>
    </row>
    <row r="177" spans="1:9" x14ac:dyDescent="0.35">
      <c r="A177" s="2"/>
      <c r="B177" s="2"/>
      <c r="C177" s="2"/>
      <c r="D177" s="2"/>
      <c r="E177" s="2"/>
      <c r="F177" s="2"/>
      <c r="G177" s="2"/>
      <c r="H177" s="2"/>
      <c r="I177" s="2"/>
    </row>
    <row r="178" spans="1:9" x14ac:dyDescent="0.35">
      <c r="A178" s="87" t="s">
        <v>63</v>
      </c>
      <c r="B178" s="87"/>
      <c r="C178" s="87"/>
      <c r="D178" s="87"/>
      <c r="E178" s="87"/>
      <c r="F178" s="87"/>
      <c r="G178" s="51"/>
      <c r="I178" s="2"/>
    </row>
    <row r="179" spans="1:9" x14ac:dyDescent="0.35">
      <c r="A179" s="2"/>
      <c r="B179" s="2"/>
      <c r="C179" s="2"/>
      <c r="D179" s="2"/>
      <c r="E179" s="2"/>
      <c r="F179" s="2"/>
      <c r="G179" s="2"/>
      <c r="H179" s="2"/>
      <c r="I179" s="2"/>
    </row>
    <row r="181" spans="1:9" x14ac:dyDescent="0.35">
      <c r="A181" s="87" t="s">
        <v>64</v>
      </c>
      <c r="B181" s="87"/>
      <c r="C181" s="87"/>
      <c r="D181" s="87"/>
      <c r="E181" s="87"/>
      <c r="F181" s="87"/>
      <c r="G181" s="88"/>
      <c r="H181" s="89"/>
    </row>
    <row r="182" spans="1:9" x14ac:dyDescent="0.35">
      <c r="A182" s="45"/>
      <c r="B182" s="45"/>
      <c r="C182" s="45"/>
      <c r="D182" s="45"/>
      <c r="E182" s="45"/>
      <c r="F182" s="45"/>
      <c r="G182" s="1"/>
      <c r="H182" s="1"/>
    </row>
    <row r="183" spans="1:9" x14ac:dyDescent="0.35">
      <c r="A183" s="17" t="s">
        <v>65</v>
      </c>
      <c r="B183" s="17" t="s">
        <v>66</v>
      </c>
      <c r="C183" s="79"/>
      <c r="D183" s="80"/>
      <c r="E183" s="81"/>
      <c r="F183" s="17" t="s">
        <v>67</v>
      </c>
      <c r="G183" s="122"/>
      <c r="H183" s="103"/>
      <c r="I183" s="104"/>
    </row>
    <row r="184" spans="1:9" x14ac:dyDescent="0.35">
      <c r="C184" s="157"/>
      <c r="D184" s="158"/>
      <c r="E184" s="159"/>
      <c r="G184" s="105"/>
      <c r="H184" s="106"/>
      <c r="I184" s="107"/>
    </row>
    <row r="185" spans="1:9" x14ac:dyDescent="0.35">
      <c r="C185" s="157"/>
      <c r="D185" s="158"/>
      <c r="E185" s="159"/>
      <c r="G185" s="105"/>
      <c r="H185" s="106"/>
      <c r="I185" s="107"/>
    </row>
    <row r="186" spans="1:9" x14ac:dyDescent="0.35">
      <c r="C186" s="82"/>
      <c r="D186" s="83"/>
      <c r="E186" s="84"/>
      <c r="G186" s="108"/>
      <c r="H186" s="109"/>
      <c r="I186" s="110"/>
    </row>
    <row r="188" spans="1:9" x14ac:dyDescent="0.35">
      <c r="A188" s="94" t="s">
        <v>68</v>
      </c>
      <c r="B188" s="94"/>
      <c r="C188" s="94"/>
      <c r="D188" s="94"/>
      <c r="E188" s="94"/>
      <c r="F188" s="94"/>
      <c r="G188" s="88"/>
      <c r="H188" s="89"/>
    </row>
    <row r="190" spans="1:9" x14ac:dyDescent="0.35">
      <c r="A190" s="17" t="s">
        <v>65</v>
      </c>
      <c r="B190" s="17" t="s">
        <v>69</v>
      </c>
      <c r="C190" s="79"/>
      <c r="D190" s="80"/>
      <c r="E190" s="81"/>
      <c r="F190" s="17" t="s">
        <v>67</v>
      </c>
      <c r="G190" s="79"/>
      <c r="H190" s="80"/>
      <c r="I190" s="81"/>
    </row>
    <row r="191" spans="1:9" ht="15" customHeight="1" x14ac:dyDescent="0.35">
      <c r="C191" s="82"/>
      <c r="D191" s="83"/>
      <c r="E191" s="84"/>
      <c r="G191" s="82"/>
      <c r="H191" s="83"/>
      <c r="I191" s="84"/>
    </row>
    <row r="196" spans="1:10" x14ac:dyDescent="0.35">
      <c r="A196" s="94" t="s">
        <v>70</v>
      </c>
      <c r="B196" s="94"/>
      <c r="C196" s="94"/>
      <c r="D196" s="94"/>
      <c r="E196" s="94"/>
      <c r="F196" s="94"/>
      <c r="G196" s="94"/>
      <c r="H196" s="51"/>
      <c r="I196" t="s">
        <v>71</v>
      </c>
      <c r="J196" s="2"/>
    </row>
    <row r="198" spans="1:10" x14ac:dyDescent="0.35">
      <c r="A198" s="94" t="s">
        <v>72</v>
      </c>
      <c r="B198" s="94"/>
      <c r="C198" s="94"/>
      <c r="D198" s="94"/>
      <c r="E198" s="94"/>
      <c r="F198" s="94"/>
      <c r="G198" s="94"/>
    </row>
    <row r="199" spans="1:10" ht="15" customHeight="1" x14ac:dyDescent="0.35"/>
    <row r="200" spans="1:10" x14ac:dyDescent="0.35">
      <c r="B200" s="119" t="s">
        <v>73</v>
      </c>
      <c r="C200" s="119"/>
      <c r="D200" s="119"/>
      <c r="F200" s="51"/>
      <c r="G200" t="s">
        <v>71</v>
      </c>
    </row>
    <row r="201" spans="1:10" x14ac:dyDescent="0.35">
      <c r="B201" s="27" t="s">
        <v>74</v>
      </c>
      <c r="C201" s="27"/>
      <c r="D201" s="27"/>
      <c r="F201" s="51"/>
      <c r="G201" t="s">
        <v>71</v>
      </c>
    </row>
    <row r="202" spans="1:10" x14ac:dyDescent="0.35">
      <c r="B202" s="119" t="s">
        <v>75</v>
      </c>
      <c r="C202" s="119"/>
      <c r="D202" s="119"/>
      <c r="E202" s="133"/>
      <c r="F202" s="51"/>
      <c r="G202" t="s">
        <v>71</v>
      </c>
    </row>
    <row r="206" spans="1:10" x14ac:dyDescent="0.35">
      <c r="A206" s="69" t="s">
        <v>76</v>
      </c>
      <c r="B206" s="69"/>
      <c r="C206" s="69"/>
      <c r="D206" s="69"/>
      <c r="E206" s="69"/>
      <c r="F206" s="69"/>
      <c r="G206" s="69"/>
      <c r="H206" s="69"/>
      <c r="I206" s="69"/>
    </row>
    <row r="207" spans="1:10" x14ac:dyDescent="0.35">
      <c r="A207" s="69"/>
      <c r="B207" s="69"/>
      <c r="C207" s="69"/>
      <c r="D207" s="69"/>
      <c r="E207" s="69"/>
      <c r="F207" s="69"/>
      <c r="G207" s="69"/>
      <c r="H207" s="69"/>
      <c r="I207" s="69"/>
    </row>
    <row r="208" spans="1:10" x14ac:dyDescent="0.35">
      <c r="A208" s="69"/>
      <c r="B208" s="69"/>
      <c r="C208" s="69"/>
      <c r="D208" s="69"/>
      <c r="E208" s="69"/>
      <c r="F208" s="69"/>
      <c r="G208" s="69"/>
      <c r="H208" s="69"/>
      <c r="I208" s="69"/>
    </row>
    <row r="209" spans="1:9" x14ac:dyDescent="0.35">
      <c r="A209" s="30"/>
      <c r="B209" s="30"/>
      <c r="C209" s="30"/>
      <c r="D209" s="30"/>
      <c r="E209" s="30"/>
      <c r="F209" s="30"/>
      <c r="G209" s="30"/>
      <c r="H209" s="30"/>
      <c r="I209" s="30"/>
    </row>
    <row r="210" spans="1:9" x14ac:dyDescent="0.35">
      <c r="A210" s="113" t="s">
        <v>77</v>
      </c>
      <c r="B210" s="113"/>
      <c r="C210" s="113"/>
      <c r="D210" s="51"/>
    </row>
    <row r="211" spans="1:9" x14ac:dyDescent="0.35">
      <c r="B211" s="50"/>
      <c r="C211" s="50"/>
      <c r="D211" s="50"/>
      <c r="E211" s="50"/>
      <c r="F211" s="50"/>
      <c r="G211" s="50"/>
      <c r="H211" s="50"/>
      <c r="I211" s="50"/>
    </row>
    <row r="212" spans="1:9" x14ac:dyDescent="0.35">
      <c r="A212" s="121" t="s">
        <v>78</v>
      </c>
      <c r="B212" s="121"/>
      <c r="C212" s="121"/>
      <c r="D212" s="121"/>
      <c r="E212" s="121"/>
      <c r="F212" s="121"/>
      <c r="G212" s="121"/>
      <c r="H212" s="121"/>
      <c r="I212" s="121"/>
    </row>
    <row r="213" spans="1:9" x14ac:dyDescent="0.35">
      <c r="A213" s="121"/>
      <c r="B213" s="121"/>
      <c r="C213" s="121"/>
      <c r="D213" s="121"/>
      <c r="E213" s="121"/>
      <c r="F213" s="121"/>
      <c r="G213" s="121"/>
      <c r="H213" s="121"/>
      <c r="I213" s="121"/>
    </row>
    <row r="214" spans="1:9" x14ac:dyDescent="0.35">
      <c r="A214" s="30"/>
      <c r="B214" s="30"/>
      <c r="C214" s="30"/>
      <c r="D214" s="30"/>
      <c r="E214" s="30"/>
      <c r="F214" s="30"/>
      <c r="G214" s="30"/>
      <c r="H214" s="30"/>
      <c r="I214" s="30"/>
    </row>
    <row r="216" spans="1:9" x14ac:dyDescent="0.35">
      <c r="B216" s="119" t="s">
        <v>79</v>
      </c>
      <c r="C216" s="119"/>
      <c r="D216" s="51"/>
      <c r="F216" s="120" t="s">
        <v>80</v>
      </c>
      <c r="G216" s="120"/>
      <c r="H216" s="51"/>
    </row>
    <row r="217" spans="1:9" x14ac:dyDescent="0.35">
      <c r="B217" s="120" t="s">
        <v>81</v>
      </c>
      <c r="C217" s="120"/>
      <c r="D217" s="38"/>
      <c r="E217" s="39"/>
      <c r="F217" s="119" t="s">
        <v>82</v>
      </c>
      <c r="G217" s="119"/>
      <c r="H217" s="51"/>
    </row>
    <row r="218" spans="1:9" x14ac:dyDescent="0.35">
      <c r="B218" s="120" t="s">
        <v>83</v>
      </c>
      <c r="C218" s="120"/>
      <c r="D218" s="51"/>
      <c r="F218" s="120" t="s">
        <v>84</v>
      </c>
      <c r="G218" s="120"/>
      <c r="H218" s="51"/>
    </row>
    <row r="221" spans="1:9" x14ac:dyDescent="0.35">
      <c r="A221" s="113" t="s">
        <v>85</v>
      </c>
      <c r="B221" s="113"/>
      <c r="C221" s="113"/>
      <c r="D221" s="113"/>
      <c r="E221" s="113"/>
      <c r="F221" s="113"/>
    </row>
    <row r="223" spans="1:9" x14ac:dyDescent="0.35">
      <c r="A223" s="59" t="s">
        <v>86</v>
      </c>
      <c r="B223" s="51"/>
      <c r="C223" s="59" t="s">
        <v>87</v>
      </c>
      <c r="D223" s="51"/>
      <c r="E223" s="170" t="s">
        <v>88</v>
      </c>
      <c r="F223" s="171"/>
      <c r="G223" s="51"/>
      <c r="H223" s="59" t="s">
        <v>89</v>
      </c>
      <c r="I223" s="51"/>
    </row>
    <row r="225" spans="1:9" x14ac:dyDescent="0.35">
      <c r="A225" s="120" t="s">
        <v>90</v>
      </c>
      <c r="B225" s="120"/>
      <c r="C225" s="120"/>
    </row>
    <row r="226" spans="1:9" x14ac:dyDescent="0.35">
      <c r="A226" s="122"/>
      <c r="B226" s="103"/>
      <c r="C226" s="103"/>
      <c r="D226" s="103"/>
      <c r="E226" s="103"/>
      <c r="F226" s="103"/>
      <c r="G226" s="103"/>
      <c r="H226" s="103"/>
      <c r="I226" s="104"/>
    </row>
    <row r="227" spans="1:9" x14ac:dyDescent="0.35">
      <c r="A227" s="105"/>
      <c r="B227" s="106"/>
      <c r="C227" s="106"/>
      <c r="D227" s="106"/>
      <c r="E227" s="106"/>
      <c r="F227" s="106"/>
      <c r="G227" s="106"/>
      <c r="H227" s="106"/>
      <c r="I227" s="107"/>
    </row>
    <row r="228" spans="1:9" x14ac:dyDescent="0.35">
      <c r="A228" s="108"/>
      <c r="B228" s="109"/>
      <c r="C228" s="109"/>
      <c r="D228" s="109"/>
      <c r="E228" s="109"/>
      <c r="F228" s="109"/>
      <c r="G228" s="109"/>
      <c r="H228" s="109"/>
      <c r="I228" s="110"/>
    </row>
    <row r="230" spans="1:9" x14ac:dyDescent="0.35">
      <c r="A230" s="69" t="s">
        <v>91</v>
      </c>
      <c r="B230" s="69"/>
      <c r="C230" s="69"/>
      <c r="D230" s="69"/>
      <c r="E230" s="69"/>
      <c r="F230" s="70"/>
      <c r="G230" s="72"/>
    </row>
    <row r="231" spans="1:9" x14ac:dyDescent="0.35">
      <c r="A231" s="69"/>
      <c r="B231" s="69"/>
      <c r="C231" s="69"/>
      <c r="D231" s="69"/>
      <c r="E231" s="69"/>
      <c r="F231" s="76"/>
      <c r="G231" s="78"/>
    </row>
    <row r="233" spans="1:9" x14ac:dyDescent="0.35">
      <c r="A233" s="113" t="s">
        <v>92</v>
      </c>
      <c r="B233" s="113"/>
      <c r="C233" s="113"/>
      <c r="D233" s="113"/>
      <c r="E233" s="113"/>
      <c r="F233" s="51"/>
    </row>
    <row r="235" spans="1:9" x14ac:dyDescent="0.35">
      <c r="A235" s="94" t="s">
        <v>93</v>
      </c>
      <c r="B235" s="94"/>
      <c r="C235" s="94"/>
      <c r="D235" s="94"/>
      <c r="E235" s="94"/>
      <c r="F235" s="99"/>
      <c r="G235" s="99"/>
    </row>
    <row r="236" spans="1:9" x14ac:dyDescent="0.35">
      <c r="A236" s="48"/>
      <c r="B236" s="48"/>
      <c r="C236" s="48"/>
      <c r="D236" s="48"/>
      <c r="E236" s="48"/>
      <c r="F236" s="1"/>
      <c r="G236" s="1"/>
    </row>
    <row r="237" spans="1:9" x14ac:dyDescent="0.35">
      <c r="A237" s="113" t="s">
        <v>293</v>
      </c>
      <c r="B237" s="113"/>
      <c r="C237" s="113"/>
      <c r="D237" s="113"/>
      <c r="E237" s="113"/>
      <c r="F237" s="66"/>
      <c r="G237" s="1"/>
    </row>
    <row r="238" spans="1:9" x14ac:dyDescent="0.35">
      <c r="A238" s="48"/>
      <c r="B238" s="48"/>
      <c r="C238" s="48"/>
      <c r="D238" s="48"/>
      <c r="E238" s="48"/>
      <c r="F238" s="1"/>
      <c r="G238" s="1"/>
    </row>
    <row r="240" spans="1:9" x14ac:dyDescent="0.35">
      <c r="A240" s="113" t="s">
        <v>94</v>
      </c>
      <c r="B240" s="113"/>
      <c r="C240" s="113"/>
      <c r="D240" s="113"/>
    </row>
    <row r="241" spans="1:9" x14ac:dyDescent="0.35">
      <c r="A241" s="17"/>
      <c r="B241" s="17"/>
      <c r="C241" s="17"/>
      <c r="D241" s="17"/>
    </row>
    <row r="242" spans="1:9" x14ac:dyDescent="0.35">
      <c r="B242" s="120" t="s">
        <v>95</v>
      </c>
      <c r="C242" s="120"/>
      <c r="D242" s="51"/>
      <c r="F242" s="120" t="s">
        <v>96</v>
      </c>
      <c r="G242" s="120"/>
      <c r="H242" s="51"/>
    </row>
    <row r="243" spans="1:9" x14ac:dyDescent="0.35">
      <c r="B243" s="120" t="s">
        <v>97</v>
      </c>
      <c r="C243" s="120"/>
      <c r="D243" s="51"/>
      <c r="E243" s="1"/>
      <c r="F243" s="120" t="s">
        <v>98</v>
      </c>
      <c r="G243" s="120"/>
      <c r="H243" s="51"/>
    </row>
    <row r="244" spans="1:9" x14ac:dyDescent="0.35">
      <c r="B244" s="120" t="s">
        <v>99</v>
      </c>
      <c r="C244" s="120"/>
      <c r="D244" s="51"/>
    </row>
    <row r="249" spans="1:9" x14ac:dyDescent="0.35">
      <c r="A249" s="113" t="s">
        <v>100</v>
      </c>
      <c r="B249" s="113"/>
      <c r="C249" s="113"/>
    </row>
    <row r="251" spans="1:9" x14ac:dyDescent="0.35">
      <c r="B251" s="114" t="s">
        <v>101</v>
      </c>
      <c r="C251" s="114"/>
      <c r="D251" s="114"/>
      <c r="E251" s="114"/>
      <c r="F251" s="114"/>
      <c r="G251" s="99"/>
      <c r="H251" s="99"/>
    </row>
    <row r="252" spans="1:9" x14ac:dyDescent="0.35">
      <c r="B252" s="115" t="s">
        <v>102</v>
      </c>
      <c r="C252" s="115"/>
      <c r="D252" s="115"/>
      <c r="E252" s="115"/>
      <c r="F252" s="115"/>
      <c r="G252" s="96"/>
      <c r="H252" s="98"/>
    </row>
    <row r="254" spans="1:9" x14ac:dyDescent="0.35">
      <c r="A254" s="5" t="s">
        <v>103</v>
      </c>
    </row>
    <row r="256" spans="1:9" x14ac:dyDescent="0.35">
      <c r="B256" s="118" t="s">
        <v>104</v>
      </c>
      <c r="C256" s="115"/>
      <c r="D256" s="115"/>
      <c r="E256" s="115"/>
      <c r="F256" s="115"/>
      <c r="G256" s="116"/>
      <c r="H256" s="116"/>
      <c r="I256" s="116"/>
    </row>
    <row r="257" spans="1:9" x14ac:dyDescent="0.35">
      <c r="B257" s="115"/>
      <c r="C257" s="115"/>
      <c r="D257" s="115"/>
      <c r="E257" s="115"/>
      <c r="F257" s="115"/>
      <c r="G257" s="116"/>
      <c r="H257" s="116"/>
      <c r="I257" s="116"/>
    </row>
    <row r="258" spans="1:9" x14ac:dyDescent="0.35">
      <c r="B258" s="115" t="s">
        <v>105</v>
      </c>
      <c r="C258" s="115"/>
      <c r="D258" s="115"/>
      <c r="E258" s="115"/>
      <c r="F258" s="115"/>
      <c r="G258" s="99"/>
      <c r="H258" s="99"/>
      <c r="I258" s="99"/>
    </row>
    <row r="259" spans="1:9" x14ac:dyDescent="0.35">
      <c r="B259" s="115" t="s">
        <v>106</v>
      </c>
      <c r="C259" s="115"/>
      <c r="D259" s="115"/>
      <c r="E259" s="115"/>
      <c r="F259" s="115"/>
      <c r="G259" s="99"/>
      <c r="H259" s="99"/>
      <c r="I259" s="99"/>
    </row>
    <row r="261" spans="1:9" x14ac:dyDescent="0.35">
      <c r="A261" s="119" t="s">
        <v>107</v>
      </c>
      <c r="B261" s="119"/>
      <c r="C261" s="119"/>
      <c r="D261" s="160"/>
      <c r="E261" s="160"/>
      <c r="F261" s="120" t="s">
        <v>108</v>
      </c>
      <c r="G261" s="120"/>
      <c r="H261" s="120"/>
      <c r="I261" s="58"/>
    </row>
    <row r="262" spans="1:9" x14ac:dyDescent="0.35">
      <c r="A262" s="119" t="s">
        <v>109</v>
      </c>
      <c r="B262" s="119"/>
      <c r="C262" s="119"/>
      <c r="D262" s="160"/>
      <c r="E262" s="160"/>
      <c r="F262" s="120" t="s">
        <v>110</v>
      </c>
      <c r="G262" s="120"/>
      <c r="H262" s="120"/>
      <c r="I262" s="58"/>
    </row>
    <row r="263" spans="1:9" x14ac:dyDescent="0.35">
      <c r="A263" s="119" t="s">
        <v>111</v>
      </c>
      <c r="B263" s="119"/>
      <c r="C263" s="119"/>
      <c r="D263" s="58"/>
      <c r="F263" s="120" t="s">
        <v>112</v>
      </c>
      <c r="G263" s="120"/>
      <c r="H263" s="120"/>
      <c r="I263" s="58"/>
    </row>
    <row r="264" spans="1:9" x14ac:dyDescent="0.35">
      <c r="A264" s="119" t="s">
        <v>113</v>
      </c>
      <c r="B264" s="119"/>
      <c r="C264" s="119"/>
      <c r="D264" s="58"/>
      <c r="F264" s="120" t="s">
        <v>114</v>
      </c>
      <c r="G264" s="120"/>
      <c r="H264" s="120"/>
      <c r="I264" s="58"/>
    </row>
    <row r="266" spans="1:9" x14ac:dyDescent="0.35">
      <c r="A266" s="113" t="s">
        <v>115</v>
      </c>
      <c r="B266" s="113"/>
      <c r="C266" s="113"/>
      <c r="D266" s="113"/>
      <c r="E266" s="113"/>
    </row>
    <row r="268" spans="1:9" x14ac:dyDescent="0.35">
      <c r="C268" s="119" t="s">
        <v>116</v>
      </c>
      <c r="D268" s="119"/>
      <c r="E268" s="119"/>
      <c r="F268" s="58"/>
      <c r="G268" s="119" t="s">
        <v>117</v>
      </c>
      <c r="H268" s="119"/>
      <c r="I268" s="58"/>
    </row>
    <row r="269" spans="1:9" x14ac:dyDescent="0.35">
      <c r="C269" s="119" t="s">
        <v>118</v>
      </c>
      <c r="D269" s="119"/>
      <c r="E269" s="119"/>
      <c r="F269" s="58"/>
      <c r="G269" s="119" t="s">
        <v>119</v>
      </c>
      <c r="H269" s="119"/>
      <c r="I269" s="58"/>
    </row>
    <row r="270" spans="1:9" x14ac:dyDescent="0.35">
      <c r="C270" s="119" t="s">
        <v>79</v>
      </c>
      <c r="D270" s="119"/>
      <c r="E270" s="119"/>
      <c r="F270" s="58"/>
      <c r="G270" s="119" t="s">
        <v>120</v>
      </c>
      <c r="H270" s="119"/>
      <c r="I270" s="58"/>
    </row>
    <row r="271" spans="1:9" x14ac:dyDescent="0.35">
      <c r="C271" s="114" t="s">
        <v>121</v>
      </c>
      <c r="D271" s="114"/>
      <c r="E271" s="114"/>
      <c r="F271" s="58"/>
    </row>
    <row r="272" spans="1:9" x14ac:dyDescent="0.35">
      <c r="A272" s="175" t="s">
        <v>122</v>
      </c>
      <c r="B272" s="175"/>
      <c r="C272" s="119" t="s">
        <v>123</v>
      </c>
      <c r="D272" s="119"/>
      <c r="E272" s="119"/>
      <c r="F272" s="58"/>
      <c r="G272" s="119" t="s">
        <v>124</v>
      </c>
      <c r="H272" s="119"/>
      <c r="I272" s="58"/>
    </row>
    <row r="274" spans="1:9" ht="15.5" x14ac:dyDescent="0.35">
      <c r="A274" s="178" t="s">
        <v>125</v>
      </c>
      <c r="B274" s="179"/>
    </row>
    <row r="276" spans="1:9" x14ac:dyDescent="0.35">
      <c r="A276" s="177" t="s">
        <v>126</v>
      </c>
      <c r="B276" s="177"/>
    </row>
    <row r="278" spans="1:9" x14ac:dyDescent="0.35">
      <c r="B278" s="120" t="s">
        <v>127</v>
      </c>
      <c r="C278" s="120"/>
      <c r="D278" s="120"/>
      <c r="E278" s="58"/>
      <c r="F278" s="119" t="s">
        <v>128</v>
      </c>
      <c r="G278" s="119"/>
      <c r="H278" s="58"/>
    </row>
    <row r="279" spans="1:9" x14ac:dyDescent="0.35">
      <c r="B279" s="120" t="s">
        <v>129</v>
      </c>
      <c r="C279" s="120"/>
      <c r="D279" s="120"/>
      <c r="E279" s="58"/>
      <c r="F279" s="119" t="s">
        <v>130</v>
      </c>
      <c r="G279" s="119"/>
      <c r="H279" s="58"/>
    </row>
    <row r="280" spans="1:9" x14ac:dyDescent="0.35">
      <c r="B280" s="180" t="s">
        <v>131</v>
      </c>
      <c r="C280" s="180"/>
      <c r="D280" s="180"/>
      <c r="E280" s="58"/>
    </row>
    <row r="281" spans="1:9" x14ac:dyDescent="0.35">
      <c r="B281" s="180"/>
      <c r="C281" s="180"/>
      <c r="D281" s="180"/>
      <c r="E281" s="58"/>
    </row>
    <row r="282" spans="1:9" ht="15" customHeight="1" x14ac:dyDescent="0.35">
      <c r="B282" s="119" t="s">
        <v>132</v>
      </c>
      <c r="C282" s="119"/>
      <c r="D282" s="119"/>
      <c r="E282" s="58"/>
    </row>
    <row r="283" spans="1:9" x14ac:dyDescent="0.35">
      <c r="B283" s="119" t="s">
        <v>133</v>
      </c>
      <c r="C283" s="119"/>
      <c r="D283" s="119"/>
      <c r="E283" s="58"/>
      <c r="F283" s="119" t="s">
        <v>134</v>
      </c>
      <c r="G283" s="119"/>
      <c r="H283" s="176"/>
      <c r="I283" s="160"/>
    </row>
    <row r="284" spans="1:9" ht="15" customHeight="1" x14ac:dyDescent="0.35">
      <c r="B284" s="119" t="s">
        <v>135</v>
      </c>
      <c r="C284" s="119"/>
      <c r="D284" s="119"/>
      <c r="E284" s="58"/>
      <c r="F284" s="119" t="s">
        <v>134</v>
      </c>
      <c r="G284" s="119"/>
      <c r="H284" s="160"/>
      <c r="I284" s="160"/>
    </row>
    <row r="286" spans="1:9" x14ac:dyDescent="0.35">
      <c r="A286" s="113" t="s">
        <v>136</v>
      </c>
      <c r="B286" s="113"/>
      <c r="C286" s="113"/>
    </row>
    <row r="288" spans="1:9" x14ac:dyDescent="0.35">
      <c r="B288" s="120" t="s">
        <v>137</v>
      </c>
      <c r="C288" s="120"/>
      <c r="E288" s="120" t="s">
        <v>138</v>
      </c>
      <c r="F288" s="120"/>
      <c r="G288" s="58"/>
    </row>
    <row r="289" spans="1:9" x14ac:dyDescent="0.35">
      <c r="E289" s="120" t="s">
        <v>139</v>
      </c>
      <c r="F289" s="120"/>
      <c r="G289" s="58"/>
    </row>
    <row r="290" spans="1:9" x14ac:dyDescent="0.35">
      <c r="E290" s="120" t="s">
        <v>140</v>
      </c>
      <c r="F290" s="120"/>
      <c r="G290" s="58"/>
    </row>
    <row r="291" spans="1:9" x14ac:dyDescent="0.35">
      <c r="E291" s="27"/>
      <c r="F291" s="27"/>
      <c r="G291" s="13"/>
    </row>
    <row r="292" spans="1:9" x14ac:dyDescent="0.35">
      <c r="B292" s="120" t="s">
        <v>141</v>
      </c>
      <c r="C292" s="120"/>
      <c r="D292" s="120"/>
      <c r="E292" s="120"/>
      <c r="F292" s="195"/>
      <c r="G292" s="58"/>
    </row>
    <row r="293" spans="1:9" x14ac:dyDescent="0.35">
      <c r="B293" s="120" t="s">
        <v>142</v>
      </c>
      <c r="C293" s="120"/>
      <c r="D293" s="120"/>
      <c r="E293" s="120"/>
      <c r="F293" s="195"/>
      <c r="G293" s="58"/>
    </row>
    <row r="294" spans="1:9" x14ac:dyDescent="0.35">
      <c r="B294" s="115" t="s">
        <v>143</v>
      </c>
      <c r="C294" s="115"/>
      <c r="D294" s="115"/>
      <c r="E294" s="115"/>
      <c r="F294" s="183"/>
      <c r="G294" s="58"/>
    </row>
    <row r="295" spans="1:9" x14ac:dyDescent="0.35">
      <c r="B295" s="53"/>
      <c r="C295" s="53"/>
      <c r="D295" s="53"/>
      <c r="G295" s="12"/>
    </row>
    <row r="296" spans="1:9" x14ac:dyDescent="0.35">
      <c r="B296" s="60"/>
      <c r="C296" s="60"/>
      <c r="D296" s="60"/>
      <c r="G296" s="12"/>
    </row>
    <row r="297" spans="1:9" x14ac:dyDescent="0.35">
      <c r="B297" s="60"/>
      <c r="C297" s="60"/>
      <c r="D297" s="60"/>
      <c r="G297" s="6"/>
    </row>
    <row r="299" spans="1:9" x14ac:dyDescent="0.35">
      <c r="A299" s="113" t="s">
        <v>144</v>
      </c>
      <c r="B299" s="113"/>
      <c r="C299" s="113"/>
    </row>
    <row r="301" spans="1:9" x14ac:dyDescent="0.35">
      <c r="B301" s="115" t="s">
        <v>145</v>
      </c>
      <c r="C301" s="115"/>
      <c r="D301" s="115"/>
      <c r="E301" s="58"/>
      <c r="F301" s="120" t="s">
        <v>146</v>
      </c>
      <c r="G301" s="120"/>
      <c r="H301" s="120"/>
      <c r="I301" s="58"/>
    </row>
    <row r="302" spans="1:9" x14ac:dyDescent="0.35">
      <c r="B302" s="120" t="s">
        <v>147</v>
      </c>
      <c r="C302" s="120"/>
      <c r="D302" s="120"/>
      <c r="E302" s="58"/>
      <c r="F302" s="120" t="s">
        <v>148</v>
      </c>
      <c r="G302" s="120"/>
      <c r="H302" s="120"/>
      <c r="I302" s="58"/>
    </row>
    <row r="303" spans="1:9" x14ac:dyDescent="0.35">
      <c r="B303" s="120" t="s">
        <v>149</v>
      </c>
      <c r="C303" s="120"/>
      <c r="D303" s="120"/>
      <c r="E303" s="58"/>
      <c r="F303" s="120" t="s">
        <v>150</v>
      </c>
      <c r="G303" s="120"/>
      <c r="H303" s="120"/>
      <c r="I303" s="58"/>
    </row>
    <row r="304" spans="1:9" x14ac:dyDescent="0.35">
      <c r="B304" s="120" t="s">
        <v>151</v>
      </c>
      <c r="C304" s="120"/>
      <c r="D304" s="120"/>
      <c r="E304" s="58"/>
    </row>
    <row r="305" spans="1:8" x14ac:dyDescent="0.35">
      <c r="B305" s="120" t="s">
        <v>152</v>
      </c>
      <c r="C305" s="120"/>
      <c r="D305" s="120"/>
      <c r="E305" s="58"/>
    </row>
    <row r="307" spans="1:8" x14ac:dyDescent="0.35">
      <c r="A307" s="113" t="s">
        <v>153</v>
      </c>
      <c r="B307" s="113"/>
    </row>
    <row r="309" spans="1:8" x14ac:dyDescent="0.35">
      <c r="B309" s="27" t="s">
        <v>154</v>
      </c>
      <c r="C309" s="27"/>
      <c r="E309" s="58"/>
      <c r="F309" s="119" t="s">
        <v>155</v>
      </c>
      <c r="G309" s="119"/>
      <c r="H309" s="58"/>
    </row>
    <row r="310" spans="1:8" x14ac:dyDescent="0.35">
      <c r="B310" s="120" t="s">
        <v>156</v>
      </c>
      <c r="C310" s="120"/>
      <c r="E310" s="58"/>
      <c r="F310" s="119" t="s">
        <v>157</v>
      </c>
      <c r="G310" s="119"/>
      <c r="H310" s="58"/>
    </row>
    <row r="311" spans="1:8" x14ac:dyDescent="0.35">
      <c r="B311" s="180" t="s">
        <v>158</v>
      </c>
      <c r="C311" s="180"/>
      <c r="E311" s="181"/>
      <c r="F311" s="184" t="s">
        <v>159</v>
      </c>
      <c r="G311" s="184"/>
      <c r="H311" s="181"/>
    </row>
    <row r="312" spans="1:8" x14ac:dyDescent="0.35">
      <c r="B312" s="180"/>
      <c r="C312" s="180"/>
      <c r="E312" s="182"/>
      <c r="F312" s="184"/>
      <c r="G312" s="184"/>
      <c r="H312" s="182"/>
    </row>
    <row r="313" spans="1:8" x14ac:dyDescent="0.35">
      <c r="B313" s="118" t="s">
        <v>160</v>
      </c>
      <c r="C313" s="118"/>
      <c r="E313" s="181"/>
    </row>
    <row r="314" spans="1:8" x14ac:dyDescent="0.35">
      <c r="B314" s="118"/>
      <c r="C314" s="118"/>
      <c r="E314" s="182"/>
    </row>
    <row r="316" spans="1:8" x14ac:dyDescent="0.35">
      <c r="A316" s="94" t="s">
        <v>161</v>
      </c>
      <c r="B316" s="94"/>
      <c r="C316" s="94"/>
    </row>
    <row r="318" spans="1:8" x14ac:dyDescent="0.35">
      <c r="B318" s="119" t="s">
        <v>162</v>
      </c>
      <c r="C318" s="119"/>
      <c r="D318" s="119"/>
      <c r="E318" s="58"/>
      <c r="F318" s="119" t="s">
        <v>163</v>
      </c>
      <c r="G318" s="119"/>
      <c r="H318" s="58"/>
    </row>
    <row r="319" spans="1:8" x14ac:dyDescent="0.35">
      <c r="B319" s="119" t="s">
        <v>164</v>
      </c>
      <c r="C319" s="119"/>
      <c r="D319" s="119"/>
      <c r="E319" s="58"/>
      <c r="F319" s="119" t="s">
        <v>165</v>
      </c>
      <c r="G319" s="119"/>
      <c r="H319" s="58"/>
    </row>
    <row r="320" spans="1:8" x14ac:dyDescent="0.35">
      <c r="B320" s="119" t="s">
        <v>166</v>
      </c>
      <c r="C320" s="119"/>
      <c r="D320" s="119"/>
      <c r="E320" s="58"/>
    </row>
    <row r="321" spans="1:8" x14ac:dyDescent="0.35">
      <c r="B321" s="180" t="s">
        <v>167</v>
      </c>
      <c r="C321" s="180"/>
      <c r="D321" s="180"/>
      <c r="E321" s="181"/>
    </row>
    <row r="322" spans="1:8" x14ac:dyDescent="0.35">
      <c r="B322" s="180"/>
      <c r="C322" s="180"/>
      <c r="D322" s="180"/>
      <c r="E322" s="182"/>
    </row>
    <row r="325" spans="1:8" x14ac:dyDescent="0.35">
      <c r="A325" s="94" t="s">
        <v>168</v>
      </c>
      <c r="B325" s="94"/>
      <c r="C325" s="94"/>
      <c r="D325" s="94"/>
      <c r="E325" s="94"/>
    </row>
    <row r="327" spans="1:8" x14ac:dyDescent="0.35">
      <c r="C327" s="185" t="s">
        <v>169</v>
      </c>
      <c r="D327" s="185"/>
      <c r="E327" s="185"/>
      <c r="F327" s="99"/>
      <c r="G327" s="99"/>
      <c r="H327" s="99"/>
    </row>
    <row r="328" spans="1:8" x14ac:dyDescent="0.35">
      <c r="C328" s="185" t="s">
        <v>170</v>
      </c>
      <c r="D328" s="185"/>
      <c r="E328" s="185"/>
      <c r="F328" s="99"/>
      <c r="G328" s="99"/>
      <c r="H328" s="99"/>
    </row>
    <row r="329" spans="1:8" x14ac:dyDescent="0.35">
      <c r="C329" s="185" t="s">
        <v>171</v>
      </c>
      <c r="D329" s="185"/>
      <c r="E329" s="185"/>
      <c r="F329" s="99"/>
      <c r="G329" s="99"/>
      <c r="H329" s="99"/>
    </row>
    <row r="330" spans="1:8" x14ac:dyDescent="0.35">
      <c r="C330" s="185" t="s">
        <v>172</v>
      </c>
      <c r="D330" s="185"/>
      <c r="E330" s="185"/>
      <c r="F330" s="99"/>
      <c r="G330" s="99"/>
      <c r="H330" s="99"/>
    </row>
    <row r="331" spans="1:8" x14ac:dyDescent="0.35">
      <c r="C331" s="185" t="s">
        <v>173</v>
      </c>
      <c r="D331" s="185"/>
      <c r="E331" s="185"/>
      <c r="F331" s="99"/>
      <c r="G331" s="99"/>
      <c r="H331" s="99"/>
    </row>
    <row r="333" spans="1:8" x14ac:dyDescent="0.35">
      <c r="A333" s="113" t="s">
        <v>174</v>
      </c>
      <c r="B333" s="113"/>
      <c r="C333" s="113"/>
      <c r="D333" s="113"/>
      <c r="E333" s="113"/>
      <c r="F333" s="113"/>
      <c r="G333" s="113"/>
    </row>
    <row r="335" spans="1:8" x14ac:dyDescent="0.35">
      <c r="C335" s="185" t="s">
        <v>169</v>
      </c>
      <c r="D335" s="185"/>
      <c r="E335" s="185"/>
      <c r="F335" s="99"/>
      <c r="G335" s="99"/>
      <c r="H335" s="99"/>
    </row>
    <row r="336" spans="1:8" x14ac:dyDescent="0.35">
      <c r="C336" s="185" t="s">
        <v>170</v>
      </c>
      <c r="D336" s="185"/>
      <c r="E336" s="185"/>
      <c r="F336" s="99"/>
      <c r="G336" s="99"/>
      <c r="H336" s="99"/>
    </row>
    <row r="337" spans="1:9" x14ac:dyDescent="0.35">
      <c r="C337" s="185" t="s">
        <v>171</v>
      </c>
      <c r="D337" s="185"/>
      <c r="E337" s="185"/>
      <c r="F337" s="99"/>
      <c r="G337" s="99"/>
      <c r="H337" s="99"/>
    </row>
    <row r="338" spans="1:9" x14ac:dyDescent="0.35">
      <c r="C338" s="185" t="s">
        <v>172</v>
      </c>
      <c r="D338" s="185"/>
      <c r="E338" s="185"/>
      <c r="F338" s="99"/>
      <c r="G338" s="99"/>
      <c r="H338" s="99"/>
    </row>
    <row r="339" spans="1:9" x14ac:dyDescent="0.35">
      <c r="C339" s="185" t="s">
        <v>173</v>
      </c>
      <c r="D339" s="185"/>
      <c r="E339" s="185"/>
      <c r="F339" s="99"/>
      <c r="G339" s="99"/>
      <c r="H339" s="99"/>
    </row>
    <row r="341" spans="1:9" x14ac:dyDescent="0.35">
      <c r="A341" s="17" t="s">
        <v>175</v>
      </c>
    </row>
    <row r="343" spans="1:9" x14ac:dyDescent="0.35">
      <c r="B343" s="165" t="s">
        <v>176</v>
      </c>
      <c r="C343" s="165"/>
      <c r="D343" s="165"/>
      <c r="E343" s="122"/>
      <c r="F343" s="103"/>
      <c r="G343" s="103"/>
      <c r="H343" s="104"/>
    </row>
    <row r="344" spans="1:9" x14ac:dyDescent="0.35">
      <c r="E344" s="105"/>
      <c r="F344" s="106"/>
      <c r="G344" s="106"/>
      <c r="H344" s="107"/>
    </row>
    <row r="345" spans="1:9" x14ac:dyDescent="0.35">
      <c r="E345" s="108"/>
      <c r="F345" s="109"/>
      <c r="G345" s="109"/>
      <c r="H345" s="110"/>
    </row>
    <row r="346" spans="1:9" x14ac:dyDescent="0.35">
      <c r="E346" s="1"/>
      <c r="F346" s="1"/>
      <c r="G346" s="1"/>
      <c r="H346" s="1"/>
    </row>
    <row r="347" spans="1:9" x14ac:dyDescent="0.35">
      <c r="E347" s="1"/>
      <c r="F347" s="1"/>
      <c r="G347" s="1"/>
      <c r="H347" s="1"/>
    </row>
    <row r="349" spans="1:9" x14ac:dyDescent="0.35">
      <c r="A349" s="113" t="s">
        <v>177</v>
      </c>
      <c r="B349" s="113"/>
      <c r="C349" s="113"/>
    </row>
    <row r="351" spans="1:9" x14ac:dyDescent="0.35">
      <c r="A351" s="186" t="s">
        <v>178</v>
      </c>
      <c r="B351" s="186"/>
      <c r="C351" s="186"/>
      <c r="D351" s="186"/>
      <c r="E351" s="58"/>
      <c r="F351" s="186" t="s">
        <v>179</v>
      </c>
      <c r="G351" s="186"/>
      <c r="H351" s="186"/>
      <c r="I351" s="58"/>
    </row>
    <row r="352" spans="1:9" ht="15" customHeight="1" x14ac:dyDescent="0.35">
      <c r="A352" s="61"/>
      <c r="B352" s="61"/>
      <c r="C352" s="61"/>
      <c r="D352" s="61"/>
      <c r="E352" s="13"/>
      <c r="F352" s="61"/>
      <c r="G352" s="61"/>
      <c r="H352" s="61"/>
      <c r="I352" s="13"/>
    </row>
    <row r="353" spans="1:9" x14ac:dyDescent="0.35">
      <c r="A353" s="186" t="s">
        <v>180</v>
      </c>
      <c r="B353" s="186"/>
      <c r="C353" s="186"/>
      <c r="D353" s="186"/>
      <c r="E353" s="58"/>
      <c r="F353" s="186" t="s">
        <v>181</v>
      </c>
      <c r="G353" s="186"/>
      <c r="H353" s="186"/>
      <c r="I353" s="58"/>
    </row>
    <row r="354" spans="1:9" x14ac:dyDescent="0.35">
      <c r="A354" s="61"/>
      <c r="B354" s="61"/>
      <c r="C354" s="61"/>
      <c r="D354" s="61"/>
      <c r="E354" s="13"/>
      <c r="F354" s="61"/>
      <c r="G354" s="61"/>
      <c r="H354" s="61"/>
      <c r="I354" s="13"/>
    </row>
    <row r="355" spans="1:9" x14ac:dyDescent="0.35">
      <c r="A355" s="186" t="s">
        <v>182</v>
      </c>
      <c r="B355" s="186"/>
      <c r="C355" s="186"/>
      <c r="D355" s="186"/>
      <c r="E355" s="58"/>
      <c r="F355" s="186" t="s">
        <v>183</v>
      </c>
      <c r="G355" s="186"/>
      <c r="H355" s="186"/>
      <c r="I355" s="58"/>
    </row>
    <row r="356" spans="1:9" x14ac:dyDescent="0.35">
      <c r="A356" s="61"/>
      <c r="B356" s="61"/>
      <c r="C356" s="61"/>
      <c r="D356" s="61"/>
      <c r="E356" s="13"/>
      <c r="F356" s="61"/>
      <c r="G356" s="61"/>
      <c r="H356" s="61"/>
      <c r="I356" s="13"/>
    </row>
    <row r="357" spans="1:9" x14ac:dyDescent="0.35">
      <c r="A357" s="186" t="s">
        <v>184</v>
      </c>
      <c r="B357" s="186"/>
      <c r="C357" s="186"/>
      <c r="D357" s="186"/>
      <c r="E357" s="58"/>
      <c r="F357" s="186" t="s">
        <v>185</v>
      </c>
      <c r="G357" s="186"/>
      <c r="H357" s="186"/>
      <c r="I357" s="58"/>
    </row>
    <row r="358" spans="1:9" x14ac:dyDescent="0.35">
      <c r="A358" s="61"/>
      <c r="B358" s="61"/>
      <c r="C358" s="61"/>
      <c r="D358" s="61"/>
      <c r="E358" s="13"/>
      <c r="F358" s="61"/>
      <c r="G358" s="61"/>
      <c r="H358" s="61"/>
      <c r="I358" s="13"/>
    </row>
    <row r="359" spans="1:9" x14ac:dyDescent="0.35">
      <c r="A359" s="186" t="s">
        <v>186</v>
      </c>
      <c r="B359" s="186"/>
      <c r="C359" s="186"/>
      <c r="D359" s="186"/>
      <c r="E359" s="58"/>
      <c r="F359" s="186" t="s">
        <v>187</v>
      </c>
      <c r="G359" s="186"/>
      <c r="H359" s="186"/>
      <c r="I359" s="58"/>
    </row>
    <row r="360" spans="1:9" x14ac:dyDescent="0.35">
      <c r="A360" s="61"/>
      <c r="B360" s="61"/>
      <c r="C360" s="61"/>
      <c r="D360" s="61"/>
      <c r="E360" s="13"/>
      <c r="F360" s="61"/>
      <c r="G360" s="61"/>
      <c r="H360" s="61"/>
      <c r="I360" s="13"/>
    </row>
    <row r="361" spans="1:9" x14ac:dyDescent="0.35">
      <c r="A361" s="186" t="s">
        <v>188</v>
      </c>
      <c r="B361" s="186"/>
      <c r="C361" s="186"/>
      <c r="D361" s="186"/>
      <c r="E361" s="58"/>
      <c r="F361" s="186" t="s">
        <v>189</v>
      </c>
      <c r="G361" s="186"/>
      <c r="H361" s="186"/>
      <c r="I361" s="58"/>
    </row>
    <row r="362" spans="1:9" x14ac:dyDescent="0.35">
      <c r="A362" s="61"/>
      <c r="B362" s="61"/>
      <c r="C362" s="61"/>
      <c r="D362" s="61"/>
      <c r="E362" s="13"/>
      <c r="F362" s="61"/>
      <c r="G362" s="61"/>
      <c r="H362" s="61"/>
      <c r="I362" s="13"/>
    </row>
    <row r="363" spans="1:9" x14ac:dyDescent="0.35">
      <c r="A363" s="186" t="s">
        <v>190</v>
      </c>
      <c r="B363" s="186"/>
      <c r="C363" s="186"/>
      <c r="D363" s="186"/>
      <c r="E363" s="58"/>
      <c r="F363" s="186" t="s">
        <v>191</v>
      </c>
      <c r="G363" s="186"/>
      <c r="H363" s="186"/>
      <c r="I363" s="58"/>
    </row>
    <row r="364" spans="1:9" x14ac:dyDescent="0.35">
      <c r="A364" s="61"/>
      <c r="B364" s="61"/>
      <c r="C364" s="61"/>
      <c r="D364" s="61"/>
      <c r="E364" s="13"/>
      <c r="G364" s="62"/>
      <c r="H364" s="62"/>
      <c r="I364" s="12"/>
    </row>
    <row r="365" spans="1:9" x14ac:dyDescent="0.35">
      <c r="A365" s="186" t="s">
        <v>192</v>
      </c>
      <c r="B365" s="186"/>
      <c r="C365" s="186"/>
      <c r="D365" s="186"/>
      <c r="E365" s="58"/>
      <c r="F365" s="188" t="s">
        <v>193</v>
      </c>
      <c r="G365" s="188"/>
      <c r="H365" s="188"/>
      <c r="I365" s="116"/>
    </row>
    <row r="366" spans="1:9" x14ac:dyDescent="0.35">
      <c r="A366" s="61"/>
      <c r="B366" s="61"/>
      <c r="C366" s="61"/>
      <c r="D366" s="61"/>
      <c r="E366" s="13"/>
      <c r="F366" s="188"/>
      <c r="G366" s="188"/>
      <c r="H366" s="188"/>
      <c r="I366" s="116"/>
    </row>
    <row r="367" spans="1:9" x14ac:dyDescent="0.35">
      <c r="A367" s="186" t="s">
        <v>194</v>
      </c>
      <c r="B367" s="186"/>
      <c r="C367" s="186"/>
      <c r="D367" s="186"/>
      <c r="E367" s="58"/>
      <c r="F367" s="63"/>
      <c r="G367" s="63"/>
      <c r="H367" s="63"/>
      <c r="I367" s="13"/>
    </row>
    <row r="368" spans="1:9" x14ac:dyDescent="0.35">
      <c r="A368" s="61"/>
      <c r="B368" s="61"/>
      <c r="C368" s="61"/>
      <c r="D368" s="61"/>
      <c r="E368" s="13"/>
      <c r="F368" s="190" t="s">
        <v>195</v>
      </c>
      <c r="G368" s="190"/>
      <c r="H368" s="190"/>
      <c r="I368" s="58"/>
    </row>
    <row r="369" spans="1:9" x14ac:dyDescent="0.35">
      <c r="A369" s="186" t="s">
        <v>196</v>
      </c>
      <c r="B369" s="186"/>
      <c r="C369" s="186"/>
      <c r="D369" s="186"/>
      <c r="E369" s="58"/>
      <c r="F369" s="41"/>
      <c r="G369" s="41"/>
      <c r="H369" s="41"/>
      <c r="I369" s="12"/>
    </row>
    <row r="370" spans="1:9" x14ac:dyDescent="0.35">
      <c r="A370" s="61"/>
      <c r="B370" s="61"/>
      <c r="C370" s="61"/>
      <c r="D370" s="61"/>
      <c r="E370" s="13"/>
      <c r="F370" s="190" t="s">
        <v>197</v>
      </c>
      <c r="G370" s="190"/>
      <c r="H370" s="190"/>
      <c r="I370" s="58"/>
    </row>
    <row r="371" spans="1:9" x14ac:dyDescent="0.35">
      <c r="A371" s="186" t="s">
        <v>198</v>
      </c>
      <c r="B371" s="186"/>
      <c r="C371" s="186"/>
      <c r="D371" s="186"/>
      <c r="E371" s="58"/>
      <c r="F371" s="62"/>
      <c r="G371" s="62"/>
      <c r="H371" s="62"/>
      <c r="I371" s="13"/>
    </row>
    <row r="372" spans="1:9" x14ac:dyDescent="0.35">
      <c r="A372" s="61"/>
      <c r="B372" s="61"/>
      <c r="C372" s="61"/>
      <c r="D372" s="61"/>
      <c r="E372" s="13"/>
      <c r="F372" s="190" t="s">
        <v>199</v>
      </c>
      <c r="G372" s="190"/>
      <c r="H372" s="190"/>
      <c r="I372" s="58"/>
    </row>
    <row r="373" spans="1:9" x14ac:dyDescent="0.35">
      <c r="A373" s="186" t="s">
        <v>200</v>
      </c>
      <c r="B373" s="186"/>
      <c r="C373" s="186"/>
      <c r="D373" s="186"/>
      <c r="E373" s="58"/>
      <c r="F373" s="41"/>
      <c r="G373" s="41"/>
      <c r="H373" s="41"/>
      <c r="I373" s="13"/>
    </row>
    <row r="374" spans="1:9" x14ac:dyDescent="0.35">
      <c r="A374" s="61"/>
      <c r="B374" s="61"/>
      <c r="C374" s="61"/>
      <c r="D374" s="61"/>
      <c r="E374" s="13"/>
      <c r="F374" s="190" t="s">
        <v>201</v>
      </c>
      <c r="G374" s="190"/>
      <c r="H374" s="190"/>
      <c r="I374" s="58"/>
    </row>
    <row r="375" spans="1:9" x14ac:dyDescent="0.35">
      <c r="A375" s="186" t="s">
        <v>202</v>
      </c>
      <c r="B375" s="186"/>
      <c r="C375" s="186"/>
      <c r="D375" s="186"/>
      <c r="E375" s="58"/>
      <c r="F375" s="41"/>
      <c r="G375" s="41"/>
      <c r="H375" s="41"/>
      <c r="I375" s="13"/>
    </row>
    <row r="376" spans="1:9" x14ac:dyDescent="0.35">
      <c r="A376" s="61"/>
      <c r="B376" s="61"/>
      <c r="C376" s="61"/>
      <c r="D376" s="61"/>
      <c r="E376" s="13"/>
      <c r="F376" s="190" t="s">
        <v>203</v>
      </c>
      <c r="G376" s="190"/>
      <c r="H376" s="190"/>
      <c r="I376" s="58"/>
    </row>
    <row r="377" spans="1:9" x14ac:dyDescent="0.35">
      <c r="A377" s="186" t="s">
        <v>204</v>
      </c>
      <c r="B377" s="186"/>
      <c r="C377" s="186"/>
      <c r="D377" s="186"/>
      <c r="E377" s="58"/>
      <c r="F377" s="41"/>
      <c r="G377" s="41"/>
      <c r="H377" s="41"/>
      <c r="I377" s="13"/>
    </row>
    <row r="378" spans="1:9" x14ac:dyDescent="0.35">
      <c r="A378" s="61"/>
      <c r="B378" s="61"/>
      <c r="C378" s="61"/>
      <c r="D378" s="61"/>
      <c r="E378" s="13"/>
      <c r="F378" s="190" t="s">
        <v>205</v>
      </c>
      <c r="G378" s="190"/>
      <c r="H378" s="190"/>
      <c r="I378" s="58"/>
    </row>
    <row r="379" spans="1:9" x14ac:dyDescent="0.35">
      <c r="A379" s="186" t="s">
        <v>206</v>
      </c>
      <c r="B379" s="186"/>
      <c r="C379" s="186"/>
      <c r="D379" s="186"/>
      <c r="E379" s="58"/>
      <c r="F379" s="41"/>
      <c r="G379" s="41"/>
      <c r="H379" s="41"/>
      <c r="I379" s="13"/>
    </row>
    <row r="380" spans="1:9" x14ac:dyDescent="0.35">
      <c r="A380" s="61"/>
      <c r="B380" s="61"/>
      <c r="C380" s="61"/>
      <c r="D380" s="61"/>
      <c r="E380" s="13"/>
      <c r="F380" s="190" t="s">
        <v>207</v>
      </c>
      <c r="G380" s="190"/>
      <c r="H380" s="190"/>
      <c r="I380" s="58"/>
    </row>
    <row r="381" spans="1:9" x14ac:dyDescent="0.35">
      <c r="A381" s="186" t="s">
        <v>208</v>
      </c>
      <c r="B381" s="186"/>
      <c r="C381" s="186"/>
      <c r="D381" s="186"/>
      <c r="E381" s="58"/>
      <c r="F381" s="41"/>
      <c r="G381" s="41"/>
      <c r="H381" s="41"/>
      <c r="I381" s="13"/>
    </row>
    <row r="382" spans="1:9" x14ac:dyDescent="0.35">
      <c r="A382" s="61"/>
      <c r="B382" s="61"/>
      <c r="C382" s="61"/>
      <c r="D382" s="61"/>
      <c r="E382" s="13"/>
      <c r="F382" s="190" t="s">
        <v>209</v>
      </c>
      <c r="G382" s="190"/>
      <c r="H382" s="190"/>
      <c r="I382" s="58"/>
    </row>
    <row r="383" spans="1:9" x14ac:dyDescent="0.35">
      <c r="A383" s="186" t="s">
        <v>210</v>
      </c>
      <c r="B383" s="186"/>
      <c r="C383" s="186"/>
      <c r="D383" s="186"/>
      <c r="E383" s="58"/>
      <c r="F383" s="41"/>
      <c r="G383" s="41"/>
      <c r="H383" s="41"/>
      <c r="I383" s="13"/>
    </row>
    <row r="384" spans="1:9" x14ac:dyDescent="0.35">
      <c r="A384" s="61"/>
      <c r="B384" s="61"/>
      <c r="C384" s="61"/>
      <c r="D384" s="61"/>
      <c r="E384" s="13"/>
      <c r="F384" s="190" t="s">
        <v>211</v>
      </c>
      <c r="G384" s="190"/>
      <c r="H384" s="190"/>
      <c r="I384" s="58"/>
    </row>
    <row r="385" spans="1:9" x14ac:dyDescent="0.35">
      <c r="A385" s="188" t="s">
        <v>212</v>
      </c>
      <c r="B385" s="188"/>
      <c r="C385" s="188"/>
      <c r="D385" s="188"/>
      <c r="E385" s="116"/>
    </row>
    <row r="386" spans="1:9" x14ac:dyDescent="0.35">
      <c r="A386" s="188"/>
      <c r="B386" s="188"/>
      <c r="C386" s="188"/>
      <c r="D386" s="188"/>
      <c r="E386" s="116"/>
      <c r="F386" s="193" t="s">
        <v>213</v>
      </c>
      <c r="G386" s="190"/>
      <c r="H386" s="194"/>
      <c r="I386" s="58"/>
    </row>
    <row r="387" spans="1:9" x14ac:dyDescent="0.35">
      <c r="A387" s="62"/>
      <c r="B387" s="62"/>
      <c r="C387" s="62"/>
      <c r="D387" s="62"/>
      <c r="E387" s="14"/>
    </row>
    <row r="388" spans="1:9" x14ac:dyDescent="0.35">
      <c r="A388" s="189" t="s">
        <v>214</v>
      </c>
      <c r="B388" s="189"/>
      <c r="C388" s="189"/>
      <c r="D388" s="189"/>
      <c r="E388" s="116"/>
    </row>
    <row r="389" spans="1:9" x14ac:dyDescent="0.35">
      <c r="A389" s="189"/>
      <c r="B389" s="189"/>
      <c r="C389" s="189"/>
      <c r="D389" s="189"/>
      <c r="E389" s="116"/>
    </row>
    <row r="397" spans="1:9" x14ac:dyDescent="0.35">
      <c r="F397" s="17"/>
      <c r="G397" s="17"/>
    </row>
    <row r="398" spans="1:9" x14ac:dyDescent="0.35">
      <c r="A398" s="17"/>
      <c r="F398" s="17"/>
      <c r="G398" s="17"/>
    </row>
    <row r="399" spans="1:9" x14ac:dyDescent="0.35">
      <c r="A399" s="17" t="s">
        <v>215</v>
      </c>
      <c r="F399" s="17"/>
      <c r="G399" s="17"/>
    </row>
    <row r="400" spans="1:9" x14ac:dyDescent="0.35">
      <c r="A400" s="17"/>
      <c r="F400" s="17"/>
      <c r="G400" s="17"/>
    </row>
    <row r="402" spans="1:9" ht="43.5" x14ac:dyDescent="0.35">
      <c r="A402" s="187" t="s">
        <v>216</v>
      </c>
      <c r="B402" s="187"/>
      <c r="C402" s="187"/>
      <c r="D402" s="187" t="s">
        <v>217</v>
      </c>
      <c r="E402" s="187"/>
      <c r="F402" s="187" t="s">
        <v>218</v>
      </c>
      <c r="G402" s="187"/>
      <c r="H402" s="7" t="s">
        <v>219</v>
      </c>
      <c r="I402" s="7" t="s">
        <v>220</v>
      </c>
    </row>
    <row r="403" spans="1:9" x14ac:dyDescent="0.35">
      <c r="A403" s="192"/>
      <c r="B403" s="192"/>
      <c r="C403" s="192"/>
      <c r="D403" s="192"/>
      <c r="E403" s="192"/>
      <c r="F403" s="192"/>
      <c r="G403" s="192"/>
      <c r="H403" s="192"/>
      <c r="I403" s="198"/>
    </row>
    <row r="404" spans="1:9" x14ac:dyDescent="0.35">
      <c r="A404" s="192"/>
      <c r="B404" s="192"/>
      <c r="C404" s="192"/>
      <c r="D404" s="192"/>
      <c r="E404" s="192"/>
      <c r="F404" s="192"/>
      <c r="G404" s="192"/>
      <c r="H404" s="192"/>
      <c r="I404" s="199"/>
    </row>
    <row r="405" spans="1:9" x14ac:dyDescent="0.35">
      <c r="A405" s="191"/>
      <c r="B405" s="191"/>
      <c r="C405" s="191"/>
      <c r="D405" s="191"/>
      <c r="E405" s="191"/>
      <c r="F405" s="191"/>
      <c r="G405" s="191"/>
      <c r="H405" s="191"/>
      <c r="I405" s="191"/>
    </row>
    <row r="406" spans="1:9" x14ac:dyDescent="0.35">
      <c r="A406" s="191"/>
      <c r="B406" s="191"/>
      <c r="C406" s="191"/>
      <c r="D406" s="191"/>
      <c r="E406" s="191"/>
      <c r="F406" s="191"/>
      <c r="G406" s="191"/>
      <c r="H406" s="191"/>
      <c r="I406" s="191"/>
    </row>
    <row r="407" spans="1:9" x14ac:dyDescent="0.35">
      <c r="A407" s="191"/>
      <c r="B407" s="191"/>
      <c r="C407" s="191"/>
      <c r="D407" s="191"/>
      <c r="E407" s="191"/>
      <c r="F407" s="191"/>
      <c r="G407" s="191"/>
      <c r="H407" s="191"/>
      <c r="I407" s="191"/>
    </row>
    <row r="408" spans="1:9" x14ac:dyDescent="0.35">
      <c r="A408" s="191"/>
      <c r="B408" s="191"/>
      <c r="C408" s="191"/>
      <c r="D408" s="191"/>
      <c r="E408" s="191"/>
      <c r="F408" s="191"/>
      <c r="G408" s="191"/>
      <c r="H408" s="191"/>
      <c r="I408" s="191"/>
    </row>
    <row r="409" spans="1:9" x14ac:dyDescent="0.35">
      <c r="A409" s="191"/>
      <c r="B409" s="191"/>
      <c r="C409" s="191"/>
      <c r="D409" s="191"/>
      <c r="E409" s="191"/>
      <c r="F409" s="191"/>
      <c r="G409" s="191"/>
      <c r="H409" s="191"/>
      <c r="I409" s="191"/>
    </row>
    <row r="410" spans="1:9" x14ac:dyDescent="0.35">
      <c r="A410" s="191"/>
      <c r="B410" s="191"/>
      <c r="C410" s="191"/>
      <c r="D410" s="191"/>
      <c r="E410" s="191"/>
      <c r="F410" s="191"/>
      <c r="G410" s="191"/>
      <c r="H410" s="191"/>
      <c r="I410" s="191"/>
    </row>
    <row r="411" spans="1:9" x14ac:dyDescent="0.35">
      <c r="A411" s="191"/>
      <c r="B411" s="191"/>
      <c r="C411" s="191"/>
      <c r="D411" s="191"/>
      <c r="E411" s="191"/>
      <c r="F411" s="191"/>
      <c r="G411" s="191"/>
      <c r="H411" s="191"/>
      <c r="I411" s="191"/>
    </row>
    <row r="412" spans="1:9" x14ac:dyDescent="0.35">
      <c r="A412" s="191"/>
      <c r="B412" s="191"/>
      <c r="C412" s="191"/>
      <c r="D412" s="191"/>
      <c r="E412" s="191"/>
      <c r="F412" s="191"/>
      <c r="G412" s="191"/>
      <c r="H412" s="191"/>
      <c r="I412" s="191"/>
    </row>
    <row r="413" spans="1:9" x14ac:dyDescent="0.35">
      <c r="A413" s="191"/>
      <c r="B413" s="191"/>
      <c r="C413" s="191"/>
      <c r="D413" s="191"/>
      <c r="E413" s="191"/>
      <c r="F413" s="191"/>
      <c r="G413" s="191"/>
      <c r="H413" s="191"/>
      <c r="I413" s="191"/>
    </row>
    <row r="414" spans="1:9" x14ac:dyDescent="0.35">
      <c r="A414" s="191"/>
      <c r="B414" s="191"/>
      <c r="C414" s="191"/>
      <c r="D414" s="191"/>
      <c r="E414" s="191"/>
      <c r="F414" s="191"/>
      <c r="G414" s="191"/>
      <c r="H414" s="191"/>
      <c r="I414" s="191"/>
    </row>
    <row r="415" spans="1:9" x14ac:dyDescent="0.35">
      <c r="A415" s="191"/>
      <c r="B415" s="191"/>
      <c r="C415" s="191"/>
      <c r="D415" s="191"/>
      <c r="E415" s="191"/>
      <c r="F415" s="191"/>
      <c r="G415" s="191"/>
      <c r="H415" s="191"/>
      <c r="I415" s="191"/>
    </row>
    <row r="416" spans="1:9" x14ac:dyDescent="0.35">
      <c r="A416" s="191"/>
      <c r="B416" s="191"/>
      <c r="C416" s="191"/>
      <c r="D416" s="191"/>
      <c r="E416" s="191"/>
      <c r="F416" s="191"/>
      <c r="G416" s="191"/>
      <c r="H416" s="191"/>
      <c r="I416" s="191"/>
    </row>
    <row r="417" spans="1:9" x14ac:dyDescent="0.35">
      <c r="A417" s="191"/>
      <c r="B417" s="191"/>
      <c r="C417" s="191"/>
      <c r="D417" s="191"/>
      <c r="E417" s="191"/>
      <c r="F417" s="191"/>
      <c r="G417" s="191"/>
      <c r="H417" s="191"/>
      <c r="I417" s="191"/>
    </row>
    <row r="418" spans="1:9" x14ac:dyDescent="0.35">
      <c r="A418" s="191"/>
      <c r="B418" s="191"/>
      <c r="C418" s="191"/>
      <c r="D418" s="191"/>
      <c r="E418" s="191"/>
      <c r="F418" s="191"/>
      <c r="G418" s="191"/>
      <c r="H418" s="191"/>
      <c r="I418" s="191"/>
    </row>
    <row r="419" spans="1:9" x14ac:dyDescent="0.35">
      <c r="A419" s="191"/>
      <c r="B419" s="191"/>
      <c r="C419" s="191"/>
      <c r="D419" s="191"/>
      <c r="E419" s="191"/>
      <c r="F419" s="191"/>
      <c r="G419" s="191"/>
      <c r="H419" s="191"/>
      <c r="I419" s="191"/>
    </row>
    <row r="420" spans="1:9" x14ac:dyDescent="0.35">
      <c r="A420" s="191"/>
      <c r="B420" s="191"/>
      <c r="C420" s="191"/>
      <c r="D420" s="191"/>
      <c r="E420" s="191"/>
      <c r="F420" s="191"/>
      <c r="G420" s="191"/>
      <c r="H420" s="191"/>
      <c r="I420" s="191"/>
    </row>
    <row r="421" spans="1:9" x14ac:dyDescent="0.35">
      <c r="A421" s="191"/>
      <c r="B421" s="191"/>
      <c r="C421" s="191"/>
      <c r="D421" s="191"/>
      <c r="E421" s="191"/>
      <c r="F421" s="191"/>
      <c r="G421" s="191"/>
      <c r="H421" s="191"/>
      <c r="I421" s="191"/>
    </row>
    <row r="422" spans="1:9" x14ac:dyDescent="0.35">
      <c r="A422" s="191"/>
      <c r="B422" s="191"/>
      <c r="C422" s="191"/>
      <c r="D422" s="191"/>
      <c r="E422" s="191"/>
      <c r="F422" s="191"/>
      <c r="G422" s="191"/>
      <c r="H422" s="191"/>
      <c r="I422" s="191"/>
    </row>
    <row r="423" spans="1:9" x14ac:dyDescent="0.35">
      <c r="A423" s="191"/>
      <c r="B423" s="191"/>
      <c r="C423" s="191"/>
      <c r="D423" s="191"/>
      <c r="E423" s="191"/>
      <c r="F423" s="191"/>
      <c r="G423" s="191"/>
      <c r="H423" s="191"/>
      <c r="I423" s="191"/>
    </row>
    <row r="424" spans="1:9" x14ac:dyDescent="0.35">
      <c r="A424" s="191"/>
      <c r="B424" s="191"/>
      <c r="C424" s="191"/>
      <c r="D424" s="191"/>
      <c r="E424" s="191"/>
      <c r="F424" s="191"/>
      <c r="G424" s="191"/>
      <c r="H424" s="191"/>
      <c r="I424" s="191"/>
    </row>
    <row r="425" spans="1:9" x14ac:dyDescent="0.35">
      <c r="A425" s="191"/>
      <c r="B425" s="191"/>
      <c r="C425" s="191"/>
      <c r="D425" s="191"/>
      <c r="E425" s="191"/>
      <c r="F425" s="191"/>
      <c r="G425" s="191"/>
      <c r="H425" s="191"/>
      <c r="I425" s="191"/>
    </row>
    <row r="426" spans="1:9" x14ac:dyDescent="0.35">
      <c r="A426" s="191"/>
      <c r="B426" s="191"/>
      <c r="C426" s="191"/>
      <c r="D426" s="191"/>
      <c r="E426" s="191"/>
      <c r="F426" s="191"/>
      <c r="G426" s="191"/>
      <c r="H426" s="191"/>
      <c r="I426" s="191"/>
    </row>
    <row r="427" spans="1:9" x14ac:dyDescent="0.35">
      <c r="A427" s="191"/>
      <c r="B427" s="191"/>
      <c r="C427" s="191"/>
      <c r="D427" s="191"/>
      <c r="E427" s="191"/>
      <c r="F427" s="191"/>
      <c r="G427" s="191"/>
      <c r="H427" s="191"/>
      <c r="I427" s="191"/>
    </row>
    <row r="428" spans="1:9" x14ac:dyDescent="0.35">
      <c r="A428" s="191"/>
      <c r="B428" s="191"/>
      <c r="C428" s="191"/>
      <c r="D428" s="191"/>
      <c r="E428" s="191"/>
      <c r="F428" s="191"/>
      <c r="G428" s="191"/>
      <c r="H428" s="191"/>
      <c r="I428" s="191"/>
    </row>
    <row r="429" spans="1:9" x14ac:dyDescent="0.35">
      <c r="A429" s="191"/>
      <c r="B429" s="191"/>
      <c r="C429" s="191"/>
      <c r="D429" s="191"/>
      <c r="E429" s="191"/>
      <c r="F429" s="191"/>
      <c r="G429" s="191"/>
      <c r="H429" s="191"/>
      <c r="I429" s="191"/>
    </row>
    <row r="430" spans="1:9" x14ac:dyDescent="0.35">
      <c r="A430" s="191"/>
      <c r="B430" s="191"/>
      <c r="C430" s="191"/>
      <c r="D430" s="191"/>
      <c r="E430" s="191"/>
      <c r="F430" s="191"/>
      <c r="G430" s="191"/>
      <c r="H430" s="191"/>
      <c r="I430" s="191"/>
    </row>
    <row r="431" spans="1:9" x14ac:dyDescent="0.35">
      <c r="A431" s="191"/>
      <c r="B431" s="191"/>
      <c r="C431" s="191"/>
      <c r="D431" s="191"/>
      <c r="E431" s="191"/>
      <c r="F431" s="191"/>
      <c r="G431" s="191"/>
      <c r="H431" s="191"/>
      <c r="I431" s="191"/>
    </row>
    <row r="432" spans="1:9" x14ac:dyDescent="0.35">
      <c r="A432" s="191"/>
      <c r="B432" s="191"/>
      <c r="C432" s="191"/>
      <c r="D432" s="191"/>
      <c r="E432" s="191"/>
      <c r="F432" s="191"/>
      <c r="G432" s="191"/>
      <c r="H432" s="191"/>
      <c r="I432" s="191"/>
    </row>
    <row r="433" spans="1:9" x14ac:dyDescent="0.35">
      <c r="A433" s="191"/>
      <c r="B433" s="191"/>
      <c r="C433" s="191"/>
      <c r="D433" s="191"/>
      <c r="E433" s="191"/>
      <c r="F433" s="191"/>
      <c r="G433" s="191"/>
      <c r="H433" s="191"/>
      <c r="I433" s="191"/>
    </row>
    <row r="434" spans="1:9" x14ac:dyDescent="0.35">
      <c r="A434" s="191"/>
      <c r="B434" s="191"/>
      <c r="C434" s="191"/>
      <c r="D434" s="191"/>
      <c r="E434" s="191"/>
      <c r="F434" s="191"/>
      <c r="G434" s="191"/>
      <c r="H434" s="191"/>
      <c r="I434" s="191"/>
    </row>
    <row r="435" spans="1:9" x14ac:dyDescent="0.35">
      <c r="A435" s="191"/>
      <c r="B435" s="191"/>
      <c r="C435" s="191"/>
      <c r="D435" s="191"/>
      <c r="E435" s="191"/>
      <c r="F435" s="191"/>
      <c r="G435" s="191"/>
      <c r="H435" s="191"/>
      <c r="I435" s="191"/>
    </row>
    <row r="436" spans="1:9" x14ac:dyDescent="0.35">
      <c r="A436" s="191"/>
      <c r="B436" s="191"/>
      <c r="C436" s="191"/>
      <c r="D436" s="191"/>
      <c r="E436" s="191"/>
      <c r="F436" s="191"/>
      <c r="G436" s="191"/>
      <c r="H436" s="191"/>
      <c r="I436" s="191"/>
    </row>
    <row r="437" spans="1:9" ht="15" customHeight="1" x14ac:dyDescent="0.35">
      <c r="A437" s="191"/>
      <c r="B437" s="191"/>
      <c r="C437" s="191"/>
      <c r="D437" s="191"/>
      <c r="E437" s="191"/>
      <c r="F437" s="191"/>
      <c r="G437" s="191"/>
      <c r="H437" s="191"/>
      <c r="I437" s="191"/>
    </row>
    <row r="438" spans="1:9" x14ac:dyDescent="0.35">
      <c r="A438" s="191"/>
      <c r="B438" s="191"/>
      <c r="C438" s="191"/>
      <c r="D438" s="191"/>
      <c r="E438" s="191"/>
      <c r="F438" s="191"/>
      <c r="G438" s="191"/>
      <c r="H438" s="191"/>
      <c r="I438" s="191"/>
    </row>
    <row r="439" spans="1:9" x14ac:dyDescent="0.35">
      <c r="A439" s="191"/>
      <c r="B439" s="191"/>
      <c r="C439" s="191"/>
      <c r="D439" s="191"/>
      <c r="E439" s="191"/>
      <c r="F439" s="191"/>
      <c r="G439" s="191"/>
      <c r="H439" s="191"/>
      <c r="I439" s="191"/>
    </row>
    <row r="440" spans="1:9" x14ac:dyDescent="0.35">
      <c r="A440" s="191"/>
      <c r="B440" s="191"/>
      <c r="C440" s="191"/>
      <c r="D440" s="191"/>
      <c r="E440" s="191"/>
      <c r="F440" s="191"/>
      <c r="G440" s="191"/>
      <c r="H440" s="191"/>
      <c r="I440" s="191"/>
    </row>
    <row r="441" spans="1:9" ht="15" customHeight="1" x14ac:dyDescent="0.35">
      <c r="A441" s="191"/>
      <c r="B441" s="191"/>
      <c r="C441" s="191"/>
      <c r="D441" s="191"/>
      <c r="E441" s="191"/>
      <c r="F441" s="191"/>
      <c r="G441" s="191"/>
      <c r="H441" s="191"/>
      <c r="I441" s="191"/>
    </row>
    <row r="442" spans="1:9" x14ac:dyDescent="0.35">
      <c r="A442" s="191"/>
      <c r="B442" s="191"/>
      <c r="C442" s="191"/>
      <c r="D442" s="191"/>
      <c r="E442" s="191"/>
      <c r="F442" s="191"/>
      <c r="G442" s="191"/>
      <c r="H442" s="191"/>
      <c r="I442" s="191"/>
    </row>
    <row r="443" spans="1:9" ht="15" customHeight="1" x14ac:dyDescent="0.35"/>
    <row r="446" spans="1:9" ht="15" customHeight="1" x14ac:dyDescent="0.35"/>
    <row r="447" spans="1:9" x14ac:dyDescent="0.35">
      <c r="A447" s="112" t="s">
        <v>221</v>
      </c>
      <c r="B447" s="112"/>
      <c r="C447" s="112"/>
      <c r="D447" s="112"/>
      <c r="E447" s="112"/>
      <c r="F447" s="112"/>
      <c r="G447" s="112"/>
      <c r="H447" s="112"/>
      <c r="I447" s="112"/>
    </row>
    <row r="448" spans="1:9" x14ac:dyDescent="0.35">
      <c r="A448" s="112"/>
      <c r="B448" s="112"/>
      <c r="C448" s="112"/>
      <c r="D448" s="112"/>
      <c r="E448" s="112"/>
      <c r="F448" s="112"/>
      <c r="G448" s="112"/>
      <c r="H448" s="112"/>
      <c r="I448" s="112"/>
    </row>
    <row r="449" spans="1:9" ht="15" customHeight="1" x14ac:dyDescent="0.35">
      <c r="A449" s="112"/>
      <c r="B449" s="112"/>
      <c r="C449" s="112"/>
      <c r="D449" s="112"/>
      <c r="E449" s="112"/>
      <c r="F449" s="112"/>
      <c r="G449" s="112"/>
      <c r="H449" s="112"/>
      <c r="I449" s="112"/>
    </row>
    <row r="450" spans="1:9" x14ac:dyDescent="0.35">
      <c r="A450" s="112"/>
      <c r="B450" s="112"/>
      <c r="C450" s="112"/>
      <c r="D450" s="112"/>
      <c r="E450" s="112"/>
      <c r="F450" s="112"/>
      <c r="G450" s="112"/>
      <c r="H450" s="112"/>
      <c r="I450" s="112"/>
    </row>
    <row r="451" spans="1:9" ht="15" customHeight="1" x14ac:dyDescent="0.35">
      <c r="B451" s="55"/>
      <c r="C451" s="55"/>
      <c r="D451" s="55"/>
      <c r="E451" s="55"/>
      <c r="F451" s="55"/>
      <c r="G451" s="55"/>
      <c r="H451" s="55"/>
    </row>
    <row r="452" spans="1:9" x14ac:dyDescent="0.35">
      <c r="B452" s="117" t="s">
        <v>222</v>
      </c>
      <c r="C452" s="117"/>
      <c r="D452" s="117"/>
      <c r="E452" s="117"/>
      <c r="F452" s="117"/>
      <c r="G452" s="117"/>
      <c r="H452" s="117"/>
    </row>
    <row r="453" spans="1:9" ht="15" customHeight="1" x14ac:dyDescent="0.35">
      <c r="B453" s="117"/>
      <c r="C453" s="117"/>
      <c r="D453" s="117"/>
      <c r="E453" s="117"/>
      <c r="F453" s="117"/>
      <c r="G453" s="117"/>
      <c r="H453" s="117"/>
    </row>
    <row r="454" spans="1:9" x14ac:dyDescent="0.35">
      <c r="B454" s="117" t="s">
        <v>223</v>
      </c>
      <c r="C454" s="117"/>
      <c r="D454" s="117"/>
      <c r="E454" s="117"/>
      <c r="F454" s="117"/>
      <c r="G454" s="117"/>
      <c r="H454" s="117"/>
    </row>
    <row r="455" spans="1:9" x14ac:dyDescent="0.35">
      <c r="B455" s="117"/>
      <c r="C455" s="117"/>
      <c r="D455" s="117"/>
      <c r="E455" s="117"/>
      <c r="F455" s="117"/>
      <c r="G455" s="117"/>
      <c r="H455" s="117"/>
    </row>
    <row r="456" spans="1:9" ht="15" customHeight="1" x14ac:dyDescent="0.35">
      <c r="B456" s="117"/>
      <c r="C456" s="117"/>
      <c r="D456" s="117"/>
      <c r="E456" s="117"/>
      <c r="F456" s="117"/>
      <c r="G456" s="117"/>
      <c r="H456" s="117"/>
    </row>
    <row r="457" spans="1:9" x14ac:dyDescent="0.35">
      <c r="B457" s="117" t="s">
        <v>224</v>
      </c>
      <c r="C457" s="117"/>
      <c r="D457" s="117"/>
      <c r="E457" s="117"/>
      <c r="F457" s="117"/>
      <c r="G457" s="117"/>
      <c r="H457" s="117"/>
    </row>
    <row r="458" spans="1:9" ht="15" customHeight="1" x14ac:dyDescent="0.35">
      <c r="B458" s="117"/>
      <c r="C458" s="117"/>
      <c r="D458" s="117"/>
      <c r="E458" s="117"/>
      <c r="F458" s="117"/>
      <c r="G458" s="117"/>
      <c r="H458" s="117"/>
    </row>
    <row r="459" spans="1:9" x14ac:dyDescent="0.35">
      <c r="B459" s="130" t="s">
        <v>225</v>
      </c>
      <c r="C459" s="130"/>
      <c r="D459" s="130"/>
      <c r="E459" s="130"/>
      <c r="F459" s="130"/>
      <c r="G459" s="130"/>
      <c r="H459" s="130"/>
    </row>
    <row r="460" spans="1:9" ht="15" customHeight="1" x14ac:dyDescent="0.35">
      <c r="B460" s="117" t="s">
        <v>226</v>
      </c>
      <c r="C460" s="117"/>
      <c r="D460" s="117"/>
      <c r="E460" s="117"/>
      <c r="F460" s="117"/>
      <c r="G460" s="117"/>
      <c r="H460" s="117"/>
    </row>
    <row r="461" spans="1:9" x14ac:dyDescent="0.35">
      <c r="B461" s="117"/>
      <c r="C461" s="117"/>
      <c r="D461" s="117"/>
      <c r="E461" s="117"/>
      <c r="F461" s="117"/>
      <c r="G461" s="117"/>
      <c r="H461" s="117"/>
    </row>
    <row r="462" spans="1:9" x14ac:dyDescent="0.35">
      <c r="B462" s="117" t="s">
        <v>227</v>
      </c>
      <c r="C462" s="117"/>
      <c r="D462" s="117"/>
      <c r="E462" s="117"/>
      <c r="F462" s="117"/>
      <c r="G462" s="117"/>
      <c r="H462" s="117"/>
    </row>
    <row r="463" spans="1:9" ht="15" customHeight="1" x14ac:dyDescent="0.35">
      <c r="B463" s="117"/>
      <c r="C463" s="117"/>
      <c r="D463" s="117"/>
      <c r="E463" s="117"/>
      <c r="F463" s="117"/>
      <c r="G463" s="117"/>
      <c r="H463" s="117"/>
    </row>
    <row r="464" spans="1:9" x14ac:dyDescent="0.35">
      <c r="B464" s="117" t="s">
        <v>228</v>
      </c>
      <c r="C464" s="117"/>
      <c r="D464" s="117"/>
      <c r="E464" s="117"/>
      <c r="F464" s="117"/>
      <c r="G464" s="117"/>
      <c r="H464" s="117"/>
    </row>
    <row r="465" spans="1:9" x14ac:dyDescent="0.35">
      <c r="B465" s="117"/>
      <c r="C465" s="117"/>
      <c r="D465" s="117"/>
      <c r="E465" s="117"/>
      <c r="F465" s="117"/>
      <c r="G465" s="117"/>
      <c r="H465" s="117"/>
    </row>
    <row r="466" spans="1:9" x14ac:dyDescent="0.35">
      <c r="B466" s="117"/>
      <c r="C466" s="117"/>
      <c r="D466" s="117"/>
      <c r="E466" s="117"/>
      <c r="F466" s="117"/>
      <c r="G466" s="117"/>
      <c r="H466" s="117"/>
    </row>
    <row r="467" spans="1:9" x14ac:dyDescent="0.35">
      <c r="B467" s="117" t="s">
        <v>229</v>
      </c>
      <c r="C467" s="117"/>
      <c r="D467" s="117"/>
      <c r="E467" s="117"/>
      <c r="F467" s="117"/>
      <c r="G467" s="117"/>
      <c r="H467" s="117"/>
    </row>
    <row r="468" spans="1:9" x14ac:dyDescent="0.35">
      <c r="B468" s="117"/>
      <c r="C468" s="117"/>
      <c r="D468" s="117"/>
      <c r="E468" s="117"/>
      <c r="F468" s="117"/>
      <c r="G468" s="117"/>
      <c r="H468" s="117"/>
    </row>
    <row r="469" spans="1:9" x14ac:dyDescent="0.35">
      <c r="B469" s="131" t="s">
        <v>230</v>
      </c>
      <c r="C469" s="131"/>
      <c r="D469" s="131"/>
      <c r="E469" s="131"/>
      <c r="F469" s="131"/>
      <c r="G469" s="131"/>
      <c r="H469" s="131"/>
    </row>
    <row r="470" spans="1:9" x14ac:dyDescent="0.35">
      <c r="B470" s="131"/>
      <c r="C470" s="131"/>
      <c r="D470" s="131"/>
      <c r="E470" s="131"/>
      <c r="F470" s="131"/>
      <c r="G470" s="131"/>
      <c r="H470" s="131"/>
    </row>
    <row r="471" spans="1:9" x14ac:dyDescent="0.35">
      <c r="B471" s="131" t="s">
        <v>231</v>
      </c>
      <c r="C471" s="131"/>
      <c r="D471" s="131"/>
      <c r="E471" s="131"/>
      <c r="F471" s="131"/>
      <c r="G471" s="131"/>
      <c r="H471" s="131"/>
    </row>
    <row r="472" spans="1:9" x14ac:dyDescent="0.35">
      <c r="B472" s="131"/>
      <c r="C472" s="131"/>
      <c r="D472" s="131"/>
      <c r="E472" s="131"/>
      <c r="F472" s="131"/>
      <c r="G472" s="131"/>
      <c r="H472" s="131"/>
    </row>
    <row r="473" spans="1:9" x14ac:dyDescent="0.35">
      <c r="B473" s="131"/>
      <c r="C473" s="131"/>
      <c r="D473" s="131"/>
      <c r="E473" s="131"/>
      <c r="F473" s="131"/>
      <c r="G473" s="131"/>
      <c r="H473" s="131"/>
    </row>
    <row r="474" spans="1:9" ht="15" customHeight="1" x14ac:dyDescent="0.35">
      <c r="B474" s="131" t="s">
        <v>232</v>
      </c>
      <c r="C474" s="131"/>
      <c r="D474" s="131"/>
      <c r="E474" s="131"/>
      <c r="F474" s="131"/>
      <c r="G474" s="131"/>
      <c r="H474" s="131"/>
    </row>
    <row r="475" spans="1:9" x14ac:dyDescent="0.35">
      <c r="A475" s="17"/>
      <c r="B475" s="131"/>
      <c r="C475" s="131"/>
      <c r="D475" s="131"/>
      <c r="E475" s="131"/>
      <c r="F475" s="131"/>
      <c r="G475" s="131"/>
      <c r="H475" s="131"/>
    </row>
    <row r="476" spans="1:9" x14ac:dyDescent="0.35">
      <c r="A476" s="17"/>
      <c r="B476" s="55"/>
      <c r="C476" s="55"/>
      <c r="D476" s="55"/>
      <c r="E476" s="55"/>
      <c r="F476" s="55"/>
      <c r="G476" s="55"/>
      <c r="H476" s="55"/>
    </row>
    <row r="477" spans="1:9" ht="14.5" customHeight="1" x14ac:dyDescent="0.35">
      <c r="A477" s="17"/>
      <c r="B477" s="200" t="s">
        <v>295</v>
      </c>
      <c r="C477" s="200"/>
      <c r="D477" s="200"/>
      <c r="E477" s="200"/>
      <c r="F477" s="200"/>
      <c r="G477" s="200"/>
      <c r="H477" s="200"/>
    </row>
    <row r="478" spans="1:9" x14ac:dyDescent="0.35">
      <c r="A478" s="17"/>
      <c r="B478" s="200"/>
      <c r="C478" s="200"/>
      <c r="D478" s="200"/>
      <c r="E478" s="200"/>
      <c r="F478" s="200"/>
      <c r="G478" s="200"/>
      <c r="H478" s="200"/>
    </row>
    <row r="479" spans="1:9" x14ac:dyDescent="0.35">
      <c r="A479" s="17"/>
      <c r="B479" s="19"/>
      <c r="C479" s="19"/>
      <c r="D479" s="19"/>
      <c r="E479" s="19"/>
      <c r="F479" s="19"/>
      <c r="G479" s="19"/>
      <c r="H479" s="19"/>
    </row>
    <row r="480" spans="1:9" x14ac:dyDescent="0.35">
      <c r="A480" s="17" t="s">
        <v>233</v>
      </c>
      <c r="B480" s="70"/>
      <c r="C480" s="71"/>
      <c r="D480" s="71"/>
      <c r="E480" s="72"/>
      <c r="F480" s="17" t="s">
        <v>234</v>
      </c>
      <c r="G480" s="132"/>
      <c r="H480" s="71"/>
      <c r="I480" s="72"/>
    </row>
    <row r="481" spans="1:9" ht="15" customHeight="1" x14ac:dyDescent="0.35">
      <c r="B481" s="76"/>
      <c r="C481" s="77"/>
      <c r="D481" s="77"/>
      <c r="E481" s="78"/>
      <c r="G481" s="76"/>
      <c r="H481" s="77"/>
      <c r="I481" s="78"/>
    </row>
    <row r="482" spans="1:9" x14ac:dyDescent="0.35">
      <c r="A482" s="17"/>
    </row>
    <row r="483" spans="1:9" x14ac:dyDescent="0.35">
      <c r="A483" s="17" t="s">
        <v>235</v>
      </c>
      <c r="I483" s="1"/>
    </row>
    <row r="484" spans="1:9" x14ac:dyDescent="0.35">
      <c r="I484" s="20" t="s">
        <v>236</v>
      </c>
    </row>
    <row r="485" spans="1:9" ht="15" customHeight="1" x14ac:dyDescent="0.35">
      <c r="A485" s="6" t="s">
        <v>237</v>
      </c>
      <c r="C485" s="6"/>
      <c r="D485" s="6"/>
      <c r="E485" s="6"/>
      <c r="F485" s="6"/>
      <c r="G485" s="6"/>
      <c r="H485" s="6"/>
      <c r="I485" s="52"/>
    </row>
    <row r="486" spans="1:9" x14ac:dyDescent="0.35">
      <c r="A486" s="6" t="s">
        <v>238</v>
      </c>
      <c r="C486" s="6"/>
      <c r="D486" s="6"/>
      <c r="E486" s="6"/>
      <c r="F486" s="6"/>
      <c r="G486" s="6"/>
      <c r="H486" s="6"/>
      <c r="I486" s="6"/>
    </row>
    <row r="487" spans="1:9" x14ac:dyDescent="0.35">
      <c r="A487" s="6"/>
      <c r="B487" s="131" t="s">
        <v>291</v>
      </c>
      <c r="C487" s="131"/>
      <c r="D487" s="131"/>
      <c r="E487" s="131"/>
      <c r="F487" s="131"/>
      <c r="G487" s="131"/>
      <c r="H487" s="131"/>
      <c r="I487" s="116"/>
    </row>
    <row r="488" spans="1:9" x14ac:dyDescent="0.35">
      <c r="A488" s="6"/>
      <c r="B488" s="131"/>
      <c r="C488" s="131"/>
      <c r="D488" s="131"/>
      <c r="E488" s="131"/>
      <c r="F488" s="131"/>
      <c r="G488" s="131"/>
      <c r="H488" s="131"/>
      <c r="I488" s="116"/>
    </row>
    <row r="489" spans="1:9" ht="15" customHeight="1" x14ac:dyDescent="0.35">
      <c r="A489" s="6"/>
      <c r="B489" s="6" t="s">
        <v>239</v>
      </c>
      <c r="C489" s="6"/>
      <c r="D489" s="6"/>
      <c r="E489" s="6"/>
      <c r="F489" s="6"/>
      <c r="G489" s="6"/>
      <c r="H489" s="6"/>
      <c r="I489" s="52"/>
    </row>
    <row r="490" spans="1:9" x14ac:dyDescent="0.35">
      <c r="A490" s="6"/>
      <c r="B490" s="6" t="s">
        <v>240</v>
      </c>
      <c r="C490" s="55"/>
      <c r="D490" s="55"/>
      <c r="E490" s="55"/>
      <c r="F490" s="55"/>
      <c r="G490" s="55"/>
      <c r="H490" s="55"/>
      <c r="I490" s="52"/>
    </row>
    <row r="491" spans="1:9" ht="15" customHeight="1" x14ac:dyDescent="0.35">
      <c r="A491" s="6"/>
      <c r="B491" s="6" t="s">
        <v>241</v>
      </c>
      <c r="C491" s="6"/>
      <c r="D491" s="6"/>
      <c r="E491" s="6"/>
      <c r="F491" s="6"/>
      <c r="G491" s="6"/>
      <c r="H491" s="6"/>
      <c r="I491" s="58"/>
    </row>
    <row r="492" spans="1:9" x14ac:dyDescent="0.35">
      <c r="A492" s="6"/>
      <c r="B492" s="6" t="s">
        <v>242</v>
      </c>
      <c r="C492" s="6"/>
      <c r="D492" s="6"/>
      <c r="E492" s="6"/>
      <c r="F492" s="6"/>
      <c r="G492" s="6"/>
      <c r="H492" s="6"/>
      <c r="I492" s="58"/>
    </row>
    <row r="493" spans="1:9" x14ac:dyDescent="0.35">
      <c r="A493" s="6"/>
      <c r="B493" s="6"/>
      <c r="C493" s="6"/>
      <c r="D493" s="6"/>
      <c r="E493" s="6"/>
      <c r="F493" s="6"/>
      <c r="G493" s="6"/>
      <c r="H493" s="6"/>
      <c r="I493" s="13"/>
    </row>
    <row r="494" spans="1:9" x14ac:dyDescent="0.35">
      <c r="B494" s="117" t="s">
        <v>243</v>
      </c>
      <c r="C494" s="117"/>
      <c r="D494" s="117"/>
      <c r="E494" s="117"/>
      <c r="F494" s="117"/>
      <c r="G494" s="117"/>
      <c r="H494" s="117"/>
    </row>
    <row r="495" spans="1:9" x14ac:dyDescent="0.35">
      <c r="B495" s="117"/>
      <c r="C495" s="117"/>
      <c r="D495" s="117"/>
      <c r="E495" s="117"/>
      <c r="F495" s="117"/>
      <c r="G495" s="117"/>
      <c r="H495" s="117"/>
    </row>
    <row r="496" spans="1:9" x14ac:dyDescent="0.35">
      <c r="B496" s="117"/>
      <c r="C496" s="117"/>
      <c r="D496" s="117"/>
      <c r="E496" s="117"/>
      <c r="F496" s="117"/>
      <c r="G496" s="117"/>
      <c r="H496" s="117"/>
    </row>
    <row r="497" spans="1:9" x14ac:dyDescent="0.35">
      <c r="B497" s="16"/>
      <c r="C497" s="16"/>
      <c r="D497" s="16"/>
      <c r="E497" s="16"/>
      <c r="F497" s="16"/>
      <c r="G497" s="16"/>
      <c r="H497" s="16"/>
    </row>
    <row r="499" spans="1:9" x14ac:dyDescent="0.35">
      <c r="A499" s="113" t="s">
        <v>244</v>
      </c>
      <c r="B499" s="113"/>
      <c r="C499" s="113"/>
      <c r="D499" s="113"/>
      <c r="E499" s="113"/>
      <c r="F499" s="113"/>
      <c r="G499" s="113"/>
    </row>
    <row r="501" spans="1:9" x14ac:dyDescent="0.35">
      <c r="A501" s="112" t="s">
        <v>245</v>
      </c>
      <c r="B501" s="112"/>
      <c r="C501" s="112"/>
      <c r="D501" s="112"/>
      <c r="E501" s="112"/>
      <c r="F501" s="112"/>
      <c r="G501" s="112"/>
      <c r="H501" s="112"/>
      <c r="I501" s="112"/>
    </row>
    <row r="502" spans="1:9" x14ac:dyDescent="0.35">
      <c r="A502" s="112"/>
      <c r="B502" s="112"/>
      <c r="C502" s="112"/>
      <c r="D502" s="112"/>
      <c r="E502" s="112"/>
      <c r="F502" s="112"/>
      <c r="G502" s="112"/>
      <c r="H502" s="112"/>
      <c r="I502" s="112"/>
    </row>
    <row r="503" spans="1:9" x14ac:dyDescent="0.35">
      <c r="A503" s="112"/>
      <c r="B503" s="112"/>
      <c r="C503" s="112"/>
      <c r="D503" s="112"/>
      <c r="E503" s="112"/>
      <c r="F503" s="112"/>
      <c r="G503" s="112"/>
      <c r="H503" s="112"/>
      <c r="I503" s="112"/>
    </row>
    <row r="504" spans="1:9" x14ac:dyDescent="0.35">
      <c r="A504" s="112"/>
      <c r="B504" s="112"/>
      <c r="C504" s="112"/>
      <c r="D504" s="112"/>
      <c r="E504" s="112"/>
      <c r="F504" s="112"/>
      <c r="G504" s="112"/>
      <c r="H504" s="112"/>
      <c r="I504" s="112"/>
    </row>
    <row r="505" spans="1:9" x14ac:dyDescent="0.35">
      <c r="A505" s="50"/>
      <c r="B505" s="50"/>
      <c r="C505" s="50"/>
      <c r="D505" s="50"/>
      <c r="E505" s="50"/>
      <c r="F505" s="50"/>
      <c r="G505" s="50"/>
      <c r="H505" s="50"/>
      <c r="I505" s="50"/>
    </row>
    <row r="506" spans="1:9" x14ac:dyDescent="0.35">
      <c r="A506" s="113" t="s">
        <v>246</v>
      </c>
      <c r="B506" s="113"/>
      <c r="C506" s="113"/>
      <c r="D506" s="113"/>
      <c r="E506" s="113"/>
      <c r="F506" s="113"/>
      <c r="I506" s="52"/>
    </row>
    <row r="507" spans="1:9" x14ac:dyDescent="0.35">
      <c r="A507" s="111"/>
      <c r="B507" s="111"/>
      <c r="C507" s="111"/>
      <c r="D507" s="111"/>
      <c r="E507" s="111"/>
      <c r="F507" s="111"/>
      <c r="G507" s="111"/>
      <c r="H507" s="16"/>
      <c r="I507" s="16"/>
    </row>
    <row r="508" spans="1:9" x14ac:dyDescent="0.35">
      <c r="A508" s="111"/>
      <c r="B508" s="111"/>
      <c r="C508" s="111"/>
      <c r="D508" s="111"/>
      <c r="E508" s="111"/>
      <c r="F508" s="111"/>
      <c r="G508" s="111"/>
      <c r="H508" s="16"/>
      <c r="I508" s="16"/>
    </row>
    <row r="509" spans="1:9" x14ac:dyDescent="0.35">
      <c r="A509" s="111"/>
      <c r="B509" s="111"/>
      <c r="C509" s="111"/>
      <c r="D509" s="111"/>
      <c r="E509" s="111"/>
      <c r="F509" s="111"/>
      <c r="G509" s="111"/>
      <c r="H509" s="16"/>
      <c r="I509" s="16"/>
    </row>
    <row r="510" spans="1:9" x14ac:dyDescent="0.35">
      <c r="A510" s="113" t="s">
        <v>247</v>
      </c>
      <c r="B510" s="113"/>
      <c r="C510" s="113"/>
      <c r="D510" s="113"/>
      <c r="E510" s="113"/>
      <c r="F510" s="113"/>
      <c r="H510" s="14"/>
      <c r="I510" s="52"/>
    </row>
    <row r="511" spans="1:9" x14ac:dyDescent="0.35">
      <c r="A511" s="111"/>
      <c r="B511" s="111"/>
      <c r="C511" s="111"/>
      <c r="D511" s="111"/>
      <c r="E511" s="111"/>
      <c r="F511" s="111"/>
      <c r="G511" s="111"/>
      <c r="H511" s="16"/>
      <c r="I511" s="16"/>
    </row>
    <row r="512" spans="1:9" x14ac:dyDescent="0.35">
      <c r="A512" s="111"/>
      <c r="B512" s="111"/>
      <c r="C512" s="111"/>
      <c r="D512" s="111"/>
      <c r="E512" s="111"/>
      <c r="F512" s="111"/>
      <c r="G512" s="111"/>
      <c r="H512" s="16"/>
      <c r="I512" s="16"/>
    </row>
    <row r="513" spans="1:9" x14ac:dyDescent="0.35">
      <c r="A513" s="111"/>
      <c r="B513" s="111"/>
      <c r="C513" s="111"/>
      <c r="D513" s="111"/>
      <c r="E513" s="111"/>
      <c r="F513" s="111"/>
      <c r="G513" s="111"/>
      <c r="H513" s="16"/>
      <c r="I513" s="16"/>
    </row>
    <row r="514" spans="1:9" x14ac:dyDescent="0.35">
      <c r="A514" s="113" t="s">
        <v>248</v>
      </c>
      <c r="B514" s="113"/>
      <c r="C514" s="113"/>
      <c r="D514" s="113"/>
      <c r="E514" s="113"/>
      <c r="F514" s="113"/>
      <c r="H514" s="14"/>
      <c r="I514" s="52"/>
    </row>
    <row r="515" spans="1:9" ht="15" customHeight="1" x14ac:dyDescent="0.35">
      <c r="A515" s="111"/>
      <c r="B515" s="111"/>
      <c r="C515" s="111"/>
      <c r="D515" s="111"/>
      <c r="E515" s="111"/>
      <c r="F515" s="111"/>
      <c r="G515" s="111"/>
      <c r="H515" s="16"/>
      <c r="I515" s="16"/>
    </row>
    <row r="516" spans="1:9" ht="15" customHeight="1" x14ac:dyDescent="0.35">
      <c r="A516" s="111"/>
      <c r="B516" s="111"/>
      <c r="C516" s="111"/>
      <c r="D516" s="111"/>
      <c r="E516" s="111"/>
      <c r="F516" s="111"/>
      <c r="G516" s="111"/>
      <c r="H516" s="16"/>
      <c r="I516" s="16"/>
    </row>
    <row r="517" spans="1:9" ht="15" customHeight="1" x14ac:dyDescent="0.35">
      <c r="A517" s="111"/>
      <c r="B517" s="111"/>
      <c r="C517" s="111"/>
      <c r="D517" s="111"/>
      <c r="E517" s="111"/>
      <c r="F517" s="111"/>
      <c r="G517" s="111"/>
      <c r="H517" s="16"/>
      <c r="I517" s="16"/>
    </row>
    <row r="518" spans="1:9" ht="15" customHeight="1" x14ac:dyDescent="0.35">
      <c r="A518" s="112" t="s">
        <v>249</v>
      </c>
      <c r="B518" s="112"/>
      <c r="C518" s="112"/>
      <c r="D518" s="112"/>
      <c r="E518" s="112"/>
      <c r="F518" s="112"/>
      <c r="H518" s="12"/>
      <c r="I518" s="116"/>
    </row>
    <row r="519" spans="1:9" x14ac:dyDescent="0.35">
      <c r="A519" s="112"/>
      <c r="B519" s="112"/>
      <c r="C519" s="112"/>
      <c r="D519" s="112"/>
      <c r="E519" s="112"/>
      <c r="F519" s="112"/>
      <c r="H519" s="12"/>
      <c r="I519" s="116"/>
    </row>
    <row r="520" spans="1:9" x14ac:dyDescent="0.35">
      <c r="A520" s="111"/>
      <c r="B520" s="111"/>
      <c r="C520" s="111"/>
      <c r="D520" s="111"/>
      <c r="E520" s="111"/>
      <c r="F520" s="111"/>
      <c r="G520" s="111"/>
      <c r="H520" s="16"/>
      <c r="I520" s="16"/>
    </row>
    <row r="521" spans="1:9" x14ac:dyDescent="0.35">
      <c r="A521" s="111"/>
      <c r="B521" s="111"/>
      <c r="C521" s="111"/>
      <c r="D521" s="111"/>
      <c r="E521" s="111"/>
      <c r="F521" s="111"/>
      <c r="G521" s="111"/>
      <c r="H521" s="16"/>
      <c r="I521" s="16"/>
    </row>
    <row r="522" spans="1:9" x14ac:dyDescent="0.35">
      <c r="A522" s="111"/>
      <c r="B522" s="111"/>
      <c r="C522" s="111"/>
      <c r="D522" s="111"/>
      <c r="E522" s="111"/>
      <c r="F522" s="111"/>
      <c r="G522" s="111"/>
      <c r="H522" s="16"/>
      <c r="I522" s="16"/>
    </row>
    <row r="523" spans="1:9" x14ac:dyDescent="0.35">
      <c r="A523" s="113" t="s">
        <v>250</v>
      </c>
      <c r="B523" s="113"/>
      <c r="C523" s="113"/>
      <c r="D523" s="113"/>
      <c r="E523" s="113"/>
      <c r="F523" s="113"/>
      <c r="H523" s="14"/>
      <c r="I523" s="52"/>
    </row>
    <row r="524" spans="1:9" x14ac:dyDescent="0.35">
      <c r="A524" s="111"/>
      <c r="B524" s="111"/>
      <c r="C524" s="111"/>
      <c r="D524" s="111"/>
      <c r="E524" s="111"/>
      <c r="F524" s="111"/>
      <c r="G524" s="111"/>
      <c r="H524" s="16"/>
      <c r="I524" s="16"/>
    </row>
    <row r="525" spans="1:9" x14ac:dyDescent="0.35">
      <c r="A525" s="111"/>
      <c r="B525" s="111"/>
      <c r="C525" s="111"/>
      <c r="D525" s="111"/>
      <c r="E525" s="111"/>
      <c r="F525" s="111"/>
      <c r="G525" s="111"/>
      <c r="H525" s="16"/>
      <c r="I525" s="16"/>
    </row>
    <row r="526" spans="1:9" x14ac:dyDescent="0.35">
      <c r="A526" s="111"/>
      <c r="B526" s="111"/>
      <c r="C526" s="111"/>
      <c r="D526" s="111"/>
      <c r="E526" s="111"/>
      <c r="F526" s="111"/>
      <c r="G526" s="111"/>
      <c r="H526" s="16"/>
      <c r="I526" s="16"/>
    </row>
    <row r="527" spans="1:9" x14ac:dyDescent="0.35">
      <c r="A527" s="113" t="s">
        <v>251</v>
      </c>
      <c r="B527" s="113"/>
      <c r="C527" s="113"/>
      <c r="D527" s="113"/>
      <c r="E527" s="113"/>
      <c r="F527" s="113"/>
      <c r="H527" s="14"/>
      <c r="I527" s="52"/>
    </row>
    <row r="528" spans="1:9" x14ac:dyDescent="0.35">
      <c r="A528" s="111"/>
      <c r="B528" s="111"/>
      <c r="C528" s="111"/>
      <c r="D528" s="111"/>
      <c r="E528" s="111"/>
      <c r="F528" s="111"/>
      <c r="G528" s="111"/>
      <c r="H528" s="16"/>
      <c r="I528" s="16"/>
    </row>
    <row r="529" spans="1:9" x14ac:dyDescent="0.35">
      <c r="A529" s="111"/>
      <c r="B529" s="111"/>
      <c r="C529" s="111"/>
      <c r="D529" s="111"/>
      <c r="E529" s="111"/>
      <c r="F529" s="111"/>
      <c r="G529" s="111"/>
      <c r="H529" s="16"/>
      <c r="I529" s="16"/>
    </row>
    <row r="530" spans="1:9" x14ac:dyDescent="0.35">
      <c r="A530" s="111"/>
      <c r="B530" s="111"/>
      <c r="C530" s="111"/>
      <c r="D530" s="111"/>
      <c r="E530" s="111"/>
      <c r="F530" s="111"/>
      <c r="G530" s="111"/>
      <c r="H530" s="16"/>
      <c r="I530" s="16"/>
    </row>
    <row r="531" spans="1:9" x14ac:dyDescent="0.35">
      <c r="A531" s="113" t="s">
        <v>252</v>
      </c>
      <c r="B531" s="113"/>
      <c r="C531" s="113"/>
      <c r="D531" s="113"/>
      <c r="E531" s="113"/>
      <c r="F531" s="113"/>
      <c r="H531" s="14"/>
      <c r="I531" s="52"/>
    </row>
    <row r="532" spans="1:9" x14ac:dyDescent="0.35">
      <c r="A532" s="111"/>
      <c r="B532" s="111"/>
      <c r="C532" s="111"/>
      <c r="D532" s="111"/>
      <c r="E532" s="111"/>
      <c r="F532" s="111"/>
      <c r="G532" s="111"/>
      <c r="H532" s="16"/>
      <c r="I532" s="16"/>
    </row>
    <row r="533" spans="1:9" x14ac:dyDescent="0.35">
      <c r="A533" s="111"/>
      <c r="B533" s="111"/>
      <c r="C533" s="111"/>
      <c r="D533" s="111"/>
      <c r="E533" s="111"/>
      <c r="F533" s="111"/>
      <c r="G533" s="111"/>
      <c r="H533" s="16"/>
      <c r="I533" s="16"/>
    </row>
    <row r="534" spans="1:9" x14ac:dyDescent="0.35">
      <c r="A534" s="111"/>
      <c r="B534" s="111"/>
      <c r="C534" s="111"/>
      <c r="D534" s="111"/>
      <c r="E534" s="111"/>
      <c r="F534" s="111"/>
      <c r="G534" s="111"/>
      <c r="H534" s="16"/>
      <c r="I534" s="16"/>
    </row>
    <row r="535" spans="1:9" x14ac:dyDescent="0.35">
      <c r="A535" s="113" t="s">
        <v>253</v>
      </c>
      <c r="B535" s="113"/>
      <c r="C535" s="113"/>
      <c r="D535" s="113"/>
      <c r="E535" s="113"/>
      <c r="F535" s="113"/>
      <c r="H535" s="14"/>
      <c r="I535" s="52"/>
    </row>
    <row r="536" spans="1:9" x14ac:dyDescent="0.35">
      <c r="A536" s="111"/>
      <c r="B536" s="111"/>
      <c r="C536" s="111"/>
      <c r="D536" s="111"/>
      <c r="E536" s="111"/>
      <c r="F536" s="111"/>
      <c r="G536" s="111"/>
      <c r="H536" s="16"/>
      <c r="I536" s="16"/>
    </row>
    <row r="537" spans="1:9" x14ac:dyDescent="0.35">
      <c r="A537" s="111"/>
      <c r="B537" s="111"/>
      <c r="C537" s="111"/>
      <c r="D537" s="111"/>
      <c r="E537" s="111"/>
      <c r="F537" s="111"/>
      <c r="G537" s="111"/>
      <c r="H537" s="16"/>
      <c r="I537" s="16"/>
    </row>
    <row r="538" spans="1:9" x14ac:dyDescent="0.35">
      <c r="A538" s="111"/>
      <c r="B538" s="111"/>
      <c r="C538" s="111"/>
      <c r="D538" s="111"/>
      <c r="E538" s="111"/>
      <c r="F538" s="111"/>
      <c r="G538" s="111"/>
      <c r="H538" s="16"/>
      <c r="I538" s="16"/>
    </row>
    <row r="539" spans="1:9" x14ac:dyDescent="0.35">
      <c r="A539" s="113" t="s">
        <v>254</v>
      </c>
      <c r="B539" s="113"/>
      <c r="C539" s="113"/>
      <c r="D539" s="113"/>
      <c r="E539" s="113"/>
      <c r="F539" s="113"/>
      <c r="H539" s="14"/>
      <c r="I539" s="52"/>
    </row>
    <row r="540" spans="1:9" x14ac:dyDescent="0.35">
      <c r="A540" s="111"/>
      <c r="B540" s="111"/>
      <c r="C540" s="111"/>
      <c r="D540" s="111"/>
      <c r="E540" s="111"/>
      <c r="F540" s="111"/>
      <c r="G540" s="111"/>
      <c r="H540" s="16"/>
      <c r="I540" s="16"/>
    </row>
    <row r="541" spans="1:9" x14ac:dyDescent="0.35">
      <c r="A541" s="111"/>
      <c r="B541" s="111"/>
      <c r="C541" s="111"/>
      <c r="D541" s="111"/>
      <c r="E541" s="111"/>
      <c r="F541" s="111"/>
      <c r="G541" s="111"/>
      <c r="H541" s="16"/>
      <c r="I541" s="16"/>
    </row>
    <row r="542" spans="1:9" x14ac:dyDescent="0.35">
      <c r="A542" s="111"/>
      <c r="B542" s="111"/>
      <c r="C542" s="111"/>
      <c r="D542" s="111"/>
      <c r="E542" s="111"/>
      <c r="F542" s="111"/>
      <c r="G542" s="111"/>
      <c r="H542" s="16"/>
      <c r="I542" s="16"/>
    </row>
    <row r="543" spans="1:9" x14ac:dyDescent="0.35">
      <c r="A543" s="113" t="s">
        <v>255</v>
      </c>
      <c r="B543" s="113"/>
      <c r="C543" s="113"/>
      <c r="D543" s="113"/>
      <c r="E543" s="113"/>
      <c r="F543" s="113"/>
      <c r="H543" s="14"/>
      <c r="I543" s="52"/>
    </row>
    <row r="544" spans="1:9" x14ac:dyDescent="0.35">
      <c r="A544" s="111"/>
      <c r="B544" s="111"/>
      <c r="C544" s="111"/>
      <c r="D544" s="111"/>
      <c r="E544" s="111"/>
      <c r="F544" s="111"/>
      <c r="G544" s="111"/>
      <c r="H544" s="16"/>
      <c r="I544" s="16"/>
    </row>
    <row r="545" spans="1:9" x14ac:dyDescent="0.35">
      <c r="A545" s="111"/>
      <c r="B545" s="111"/>
      <c r="C545" s="111"/>
      <c r="D545" s="111"/>
      <c r="E545" s="111"/>
      <c r="F545" s="111"/>
      <c r="G545" s="111"/>
      <c r="H545" s="16"/>
      <c r="I545" s="16"/>
    </row>
    <row r="546" spans="1:9" x14ac:dyDescent="0.35">
      <c r="A546" s="111"/>
      <c r="B546" s="111"/>
      <c r="C546" s="111"/>
      <c r="D546" s="111"/>
      <c r="E546" s="111"/>
      <c r="F546" s="111"/>
      <c r="G546" s="111"/>
      <c r="H546" s="16"/>
      <c r="I546" s="16"/>
    </row>
    <row r="547" spans="1:9" x14ac:dyDescent="0.35">
      <c r="H547" s="14"/>
    </row>
    <row r="548" spans="1:9" x14ac:dyDescent="0.35">
      <c r="B548" s="6"/>
      <c r="C548" s="6"/>
      <c r="D548" s="6"/>
      <c r="E548" s="6"/>
      <c r="F548" s="6"/>
      <c r="G548" s="6"/>
      <c r="H548" s="13"/>
    </row>
    <row r="549" spans="1:9" x14ac:dyDescent="0.35">
      <c r="A549" s="113" t="s">
        <v>256</v>
      </c>
      <c r="B549" s="113"/>
      <c r="C549" s="113"/>
      <c r="D549" s="113"/>
      <c r="E549" s="113"/>
      <c r="F549" s="113"/>
      <c r="G549" s="113"/>
      <c r="H549" s="113"/>
      <c r="I549" s="113"/>
    </row>
    <row r="550" spans="1:9" x14ac:dyDescent="0.35">
      <c r="A550" s="17"/>
      <c r="B550" s="17"/>
      <c r="C550" s="17"/>
      <c r="D550" s="17"/>
      <c r="E550" s="17"/>
      <c r="F550" s="17"/>
      <c r="G550" s="17"/>
    </row>
    <row r="551" spans="1:9" x14ac:dyDescent="0.35">
      <c r="A551" s="17" t="s">
        <v>257</v>
      </c>
    </row>
    <row r="552" spans="1:9" x14ac:dyDescent="0.35">
      <c r="A552" s="123"/>
      <c r="B552" s="123"/>
      <c r="C552" s="123"/>
      <c r="D552" s="123"/>
      <c r="E552" s="123"/>
      <c r="F552" s="123"/>
      <c r="G552" s="123"/>
      <c r="H552" s="123"/>
      <c r="I552" s="123"/>
    </row>
    <row r="553" spans="1:9" x14ac:dyDescent="0.35">
      <c r="A553" s="123"/>
      <c r="B553" s="123"/>
      <c r="C553" s="123"/>
      <c r="D553" s="123"/>
      <c r="E553" s="123"/>
      <c r="F553" s="123"/>
      <c r="G553" s="123"/>
      <c r="H553" s="123"/>
      <c r="I553" s="123"/>
    </row>
    <row r="554" spans="1:9" x14ac:dyDescent="0.35">
      <c r="A554" s="123"/>
      <c r="B554" s="123"/>
      <c r="C554" s="123"/>
      <c r="D554" s="123"/>
      <c r="E554" s="123"/>
      <c r="F554" s="123"/>
      <c r="G554" s="123"/>
      <c r="H554" s="123"/>
      <c r="I554" s="123"/>
    </row>
    <row r="555" spans="1:9" x14ac:dyDescent="0.35">
      <c r="A555" s="123"/>
      <c r="B555" s="123"/>
      <c r="C555" s="123"/>
      <c r="D555" s="123"/>
      <c r="E555" s="123"/>
      <c r="F555" s="123"/>
      <c r="G555" s="123"/>
      <c r="H555" s="123"/>
      <c r="I555" s="123"/>
    </row>
    <row r="556" spans="1:9" x14ac:dyDescent="0.35">
      <c r="A556" s="123"/>
      <c r="B556" s="123"/>
      <c r="C556" s="123"/>
      <c r="D556" s="123"/>
      <c r="E556" s="123"/>
      <c r="F556" s="123"/>
      <c r="G556" s="123"/>
      <c r="H556" s="123"/>
      <c r="I556" s="123"/>
    </row>
    <row r="557" spans="1:9" x14ac:dyDescent="0.35">
      <c r="A557" s="123"/>
      <c r="B557" s="123"/>
      <c r="C557" s="123"/>
      <c r="D557" s="123"/>
      <c r="E557" s="123"/>
      <c r="F557" s="123"/>
      <c r="G557" s="123"/>
      <c r="H557" s="123"/>
      <c r="I557" s="123"/>
    </row>
    <row r="558" spans="1:9" x14ac:dyDescent="0.35">
      <c r="A558" s="123"/>
      <c r="B558" s="123"/>
      <c r="C558" s="123"/>
      <c r="D558" s="123"/>
      <c r="E558" s="123"/>
      <c r="F558" s="123"/>
      <c r="G558" s="123"/>
      <c r="H558" s="123"/>
      <c r="I558" s="123"/>
    </row>
    <row r="559" spans="1:9" x14ac:dyDescent="0.35">
      <c r="A559" s="123"/>
      <c r="B559" s="123"/>
      <c r="C559" s="123"/>
      <c r="D559" s="123"/>
      <c r="E559" s="123"/>
      <c r="F559" s="123"/>
      <c r="G559" s="123"/>
      <c r="H559" s="123"/>
      <c r="I559" s="123"/>
    </row>
    <row r="560" spans="1:9" x14ac:dyDescent="0.35">
      <c r="A560" s="21"/>
      <c r="B560" s="21"/>
      <c r="C560" s="21"/>
      <c r="D560" s="21"/>
      <c r="E560" s="21"/>
      <c r="F560" s="21"/>
      <c r="G560" s="21"/>
      <c r="H560" s="21"/>
      <c r="I560" s="21"/>
    </row>
    <row r="561" spans="1:9" x14ac:dyDescent="0.35">
      <c r="A561" s="201" t="s">
        <v>258</v>
      </c>
      <c r="B561" s="201"/>
      <c r="C561" s="201"/>
      <c r="D561" s="9"/>
      <c r="E561" s="9"/>
      <c r="F561" s="9"/>
      <c r="G561" s="9"/>
      <c r="H561" s="9"/>
      <c r="I561" s="9"/>
    </row>
    <row r="562" spans="1:9" x14ac:dyDescent="0.35">
      <c r="A562" s="123"/>
      <c r="B562" s="123"/>
      <c r="C562" s="123"/>
      <c r="D562" s="123"/>
      <c r="E562" s="123"/>
      <c r="F562" s="123"/>
      <c r="G562" s="123"/>
      <c r="H562" s="123"/>
      <c r="I562" s="123"/>
    </row>
    <row r="563" spans="1:9" x14ac:dyDescent="0.35">
      <c r="A563" s="123"/>
      <c r="B563" s="123"/>
      <c r="C563" s="123"/>
      <c r="D563" s="123"/>
      <c r="E563" s="123"/>
      <c r="F563" s="123"/>
      <c r="G563" s="123"/>
      <c r="H563" s="123"/>
      <c r="I563" s="123"/>
    </row>
    <row r="564" spans="1:9" x14ac:dyDescent="0.35">
      <c r="A564" s="123"/>
      <c r="B564" s="123"/>
      <c r="C564" s="123"/>
      <c r="D564" s="123"/>
      <c r="E564" s="123"/>
      <c r="F564" s="123"/>
      <c r="G564" s="123"/>
      <c r="H564" s="123"/>
      <c r="I564" s="123"/>
    </row>
    <row r="565" spans="1:9" x14ac:dyDescent="0.35">
      <c r="A565" s="123"/>
      <c r="B565" s="123"/>
      <c r="C565" s="123"/>
      <c r="D565" s="123"/>
      <c r="E565" s="123"/>
      <c r="F565" s="123"/>
      <c r="G565" s="123"/>
      <c r="H565" s="123"/>
      <c r="I565" s="123"/>
    </row>
    <row r="566" spans="1:9" x14ac:dyDescent="0.35">
      <c r="A566" s="123"/>
      <c r="B566" s="123"/>
      <c r="C566" s="123"/>
      <c r="D566" s="123"/>
      <c r="E566" s="123"/>
      <c r="F566" s="123"/>
      <c r="G566" s="123"/>
      <c r="H566" s="123"/>
      <c r="I566" s="123"/>
    </row>
    <row r="567" spans="1:9" x14ac:dyDescent="0.35">
      <c r="A567" s="123"/>
      <c r="B567" s="123"/>
      <c r="C567" s="123"/>
      <c r="D567" s="123"/>
      <c r="E567" s="123"/>
      <c r="F567" s="123"/>
      <c r="G567" s="123"/>
      <c r="H567" s="123"/>
      <c r="I567" s="123"/>
    </row>
    <row r="568" spans="1:9" x14ac:dyDescent="0.35">
      <c r="A568" s="123"/>
      <c r="B568" s="123"/>
      <c r="C568" s="123"/>
      <c r="D568" s="123"/>
      <c r="E568" s="123"/>
      <c r="F568" s="123"/>
      <c r="G568" s="123"/>
      <c r="H568" s="123"/>
      <c r="I568" s="123"/>
    </row>
    <row r="569" spans="1:9" ht="15" customHeight="1" x14ac:dyDescent="0.35">
      <c r="A569" s="123"/>
      <c r="B569" s="123"/>
      <c r="C569" s="123"/>
      <c r="D569" s="123"/>
      <c r="E569" s="123"/>
      <c r="F569" s="123"/>
      <c r="G569" s="123"/>
      <c r="H569" s="123"/>
      <c r="I569" s="123"/>
    </row>
    <row r="570" spans="1:9" x14ac:dyDescent="0.35">
      <c r="B570" s="9"/>
      <c r="C570" s="9"/>
      <c r="D570" s="9"/>
      <c r="E570" s="9"/>
      <c r="F570" s="9"/>
      <c r="G570" s="9"/>
      <c r="H570" s="9"/>
      <c r="I570" s="9"/>
    </row>
    <row r="571" spans="1:9" x14ac:dyDescent="0.35">
      <c r="B571" s="9"/>
      <c r="C571" s="9"/>
      <c r="D571" s="9"/>
      <c r="E571" s="9"/>
      <c r="F571" s="9"/>
      <c r="G571" s="9"/>
      <c r="H571" s="9"/>
      <c r="I571" s="9"/>
    </row>
    <row r="572" spans="1:9" ht="15" customHeight="1" x14ac:dyDescent="0.35">
      <c r="A572" s="112" t="s">
        <v>259</v>
      </c>
      <c r="B572" s="112"/>
      <c r="C572" s="112"/>
      <c r="D572" s="112"/>
      <c r="E572" s="112"/>
      <c r="F572" s="9"/>
      <c r="G572" s="181"/>
      <c r="H572" s="9"/>
      <c r="I572" s="9"/>
    </row>
    <row r="573" spans="1:9" x14ac:dyDescent="0.35">
      <c r="A573" s="112"/>
      <c r="B573" s="112"/>
      <c r="C573" s="112"/>
      <c r="D573" s="112"/>
      <c r="E573" s="112"/>
      <c r="F573" s="9"/>
      <c r="G573" s="182"/>
      <c r="H573" s="9"/>
      <c r="I573" s="9"/>
    </row>
    <row r="574" spans="1:9" x14ac:dyDescent="0.35">
      <c r="B574" s="9"/>
      <c r="C574" s="9"/>
      <c r="D574" s="9"/>
      <c r="E574" s="9"/>
      <c r="F574" s="9"/>
      <c r="G574" s="9"/>
      <c r="H574" s="9"/>
      <c r="I574" s="9"/>
    </row>
    <row r="575" spans="1:9" x14ac:dyDescent="0.35">
      <c r="A575" s="112" t="s">
        <v>260</v>
      </c>
      <c r="B575" s="112"/>
      <c r="C575" s="112"/>
      <c r="D575" s="112"/>
      <c r="E575" s="112"/>
      <c r="F575" s="9"/>
      <c r="G575" s="181"/>
      <c r="H575" s="9"/>
      <c r="I575" s="9"/>
    </row>
    <row r="576" spans="1:9" x14ac:dyDescent="0.35">
      <c r="A576" s="112"/>
      <c r="B576" s="112"/>
      <c r="C576" s="112"/>
      <c r="D576" s="112"/>
      <c r="E576" s="112"/>
      <c r="F576" s="9"/>
      <c r="G576" s="182"/>
      <c r="H576" s="9"/>
      <c r="I576" s="9"/>
    </row>
    <row r="577" spans="1:9" x14ac:dyDescent="0.35">
      <c r="B577" s="9"/>
      <c r="C577" s="9"/>
      <c r="D577" s="9"/>
      <c r="E577" s="9"/>
      <c r="F577" s="9"/>
      <c r="G577" s="9"/>
      <c r="H577" s="9"/>
      <c r="I577" s="9"/>
    </row>
    <row r="578" spans="1:9" ht="15" customHeight="1" x14ac:dyDescent="0.35">
      <c r="B578" s="9"/>
      <c r="C578" s="9"/>
      <c r="D578" s="9"/>
      <c r="E578" s="9"/>
      <c r="F578" s="9"/>
      <c r="G578" s="9"/>
      <c r="H578" s="9"/>
      <c r="I578" s="9"/>
    </row>
    <row r="579" spans="1:9" x14ac:dyDescent="0.35">
      <c r="B579" s="18"/>
      <c r="C579" s="18"/>
      <c r="D579" s="18"/>
      <c r="E579" s="18"/>
      <c r="F579" s="18"/>
      <c r="G579" s="12"/>
    </row>
    <row r="580" spans="1:9" x14ac:dyDescent="0.35">
      <c r="A580" s="112" t="s">
        <v>299</v>
      </c>
      <c r="B580" s="134"/>
      <c r="C580" s="134"/>
      <c r="D580" s="134"/>
      <c r="E580" s="134"/>
      <c r="F580" s="134"/>
      <c r="G580" s="134"/>
      <c r="H580" s="134"/>
      <c r="I580" s="134"/>
    </row>
    <row r="581" spans="1:9" x14ac:dyDescent="0.35">
      <c r="A581" s="134"/>
      <c r="B581" s="134"/>
      <c r="C581" s="134"/>
      <c r="D581" s="134"/>
      <c r="E581" s="134"/>
      <c r="F581" s="134"/>
      <c r="G581" s="134"/>
      <c r="H581" s="134"/>
      <c r="I581" s="134"/>
    </row>
    <row r="582" spans="1:9" x14ac:dyDescent="0.35">
      <c r="A582" s="123"/>
      <c r="B582" s="123"/>
      <c r="C582" s="123"/>
      <c r="D582" s="123"/>
      <c r="E582" s="123"/>
      <c r="F582" s="123"/>
      <c r="G582" s="123"/>
      <c r="H582" s="123"/>
      <c r="I582" s="123"/>
    </row>
    <row r="583" spans="1:9" x14ac:dyDescent="0.35">
      <c r="A583" s="123"/>
      <c r="B583" s="123"/>
      <c r="C583" s="123"/>
      <c r="D583" s="123"/>
      <c r="E583" s="123"/>
      <c r="F583" s="123"/>
      <c r="G583" s="123"/>
      <c r="H583" s="123"/>
      <c r="I583" s="123"/>
    </row>
    <row r="584" spans="1:9" x14ac:dyDescent="0.35">
      <c r="A584" s="123"/>
      <c r="B584" s="123"/>
      <c r="C584" s="123"/>
      <c r="D584" s="123"/>
      <c r="E584" s="123"/>
      <c r="F584" s="123"/>
      <c r="G584" s="123"/>
      <c r="H584" s="123"/>
      <c r="I584" s="123"/>
    </row>
    <row r="585" spans="1:9" x14ac:dyDescent="0.35">
      <c r="A585" s="123"/>
      <c r="B585" s="123"/>
      <c r="C585" s="123"/>
      <c r="D585" s="123"/>
      <c r="E585" s="123"/>
      <c r="F585" s="123"/>
      <c r="G585" s="123"/>
      <c r="H585" s="123"/>
      <c r="I585" s="123"/>
    </row>
    <row r="586" spans="1:9" x14ac:dyDescent="0.35">
      <c r="A586" s="123"/>
      <c r="B586" s="123"/>
      <c r="C586" s="123"/>
      <c r="D586" s="123"/>
      <c r="E586" s="123"/>
      <c r="F586" s="123"/>
      <c r="G586" s="123"/>
      <c r="H586" s="123"/>
      <c r="I586" s="123"/>
    </row>
    <row r="587" spans="1:9" x14ac:dyDescent="0.35">
      <c r="A587" s="123"/>
      <c r="B587" s="123"/>
      <c r="C587" s="123"/>
      <c r="D587" s="123"/>
      <c r="E587" s="123"/>
      <c r="F587" s="123"/>
      <c r="G587" s="123"/>
      <c r="H587" s="123"/>
      <c r="I587" s="123"/>
    </row>
    <row r="588" spans="1:9" x14ac:dyDescent="0.35">
      <c r="A588" s="123"/>
      <c r="B588" s="123"/>
      <c r="C588" s="123"/>
      <c r="D588" s="123"/>
      <c r="E588" s="123"/>
      <c r="F588" s="123"/>
      <c r="G588" s="123"/>
      <c r="H588" s="123"/>
      <c r="I588" s="123"/>
    </row>
    <row r="589" spans="1:9" x14ac:dyDescent="0.35">
      <c r="A589" s="123"/>
      <c r="B589" s="123"/>
      <c r="C589" s="123"/>
      <c r="D589" s="123"/>
      <c r="E589" s="123"/>
      <c r="F589" s="123"/>
      <c r="G589" s="123"/>
      <c r="H589" s="123"/>
      <c r="I589" s="123"/>
    </row>
    <row r="590" spans="1:9" x14ac:dyDescent="0.35">
      <c r="A590" s="123"/>
      <c r="B590" s="123"/>
      <c r="C590" s="123"/>
      <c r="D590" s="123"/>
      <c r="E590" s="123"/>
      <c r="F590" s="123"/>
      <c r="G590" s="123"/>
      <c r="H590" s="123"/>
      <c r="I590" s="123"/>
    </row>
    <row r="591" spans="1:9" x14ac:dyDescent="0.35">
      <c r="A591" s="123"/>
      <c r="B591" s="123"/>
      <c r="C591" s="123"/>
      <c r="D591" s="123"/>
      <c r="E591" s="123"/>
      <c r="F591" s="123"/>
      <c r="G591" s="123"/>
      <c r="H591" s="123"/>
      <c r="I591" s="123"/>
    </row>
    <row r="592" spans="1:9" x14ac:dyDescent="0.35">
      <c r="A592" s="123"/>
      <c r="B592" s="123"/>
      <c r="C592" s="123"/>
      <c r="D592" s="123"/>
      <c r="E592" s="123"/>
      <c r="F592" s="123"/>
      <c r="G592" s="123"/>
      <c r="H592" s="123"/>
      <c r="I592" s="123"/>
    </row>
    <row r="593" spans="1:9" x14ac:dyDescent="0.35">
      <c r="A593" s="123"/>
      <c r="B593" s="123"/>
      <c r="C593" s="123"/>
      <c r="D593" s="123"/>
      <c r="E593" s="123"/>
      <c r="F593" s="123"/>
      <c r="G593" s="123"/>
      <c r="H593" s="123"/>
      <c r="I593" s="123"/>
    </row>
    <row r="594" spans="1:9" x14ac:dyDescent="0.35">
      <c r="A594" s="123"/>
      <c r="B594" s="123"/>
      <c r="C594" s="123"/>
      <c r="D594" s="123"/>
      <c r="E594" s="123"/>
      <c r="F594" s="123"/>
      <c r="G594" s="123"/>
      <c r="H594" s="123"/>
      <c r="I594" s="123"/>
    </row>
    <row r="595" spans="1:9" x14ac:dyDescent="0.35">
      <c r="A595" s="123"/>
      <c r="B595" s="123"/>
      <c r="C595" s="123"/>
      <c r="D595" s="123"/>
      <c r="E595" s="123"/>
      <c r="F595" s="123"/>
      <c r="G595" s="123"/>
      <c r="H595" s="123"/>
      <c r="I595" s="123"/>
    </row>
    <row r="596" spans="1:9" x14ac:dyDescent="0.35">
      <c r="A596" s="123"/>
      <c r="B596" s="123"/>
      <c r="C596" s="123"/>
      <c r="D596" s="123"/>
      <c r="E596" s="123"/>
      <c r="F596" s="123"/>
      <c r="G596" s="123"/>
      <c r="H596" s="123"/>
      <c r="I596" s="123"/>
    </row>
    <row r="597" spans="1:9" x14ac:dyDescent="0.35">
      <c r="A597" s="49"/>
      <c r="B597" s="49"/>
      <c r="C597" s="49"/>
      <c r="D597" s="49"/>
      <c r="E597" s="49"/>
      <c r="F597" s="49"/>
      <c r="G597" s="49"/>
      <c r="H597" s="49"/>
      <c r="I597" s="49"/>
    </row>
    <row r="598" spans="1:9" ht="15" customHeight="1" x14ac:dyDescent="0.35">
      <c r="A598" s="49"/>
      <c r="B598" s="49"/>
      <c r="C598" s="49"/>
      <c r="D598" s="49"/>
      <c r="E598" s="49"/>
      <c r="F598" s="49"/>
      <c r="G598" s="49"/>
      <c r="H598" s="49"/>
      <c r="I598" s="49"/>
    </row>
    <row r="599" spans="1:9" x14ac:dyDescent="0.35">
      <c r="A599" s="135" t="s">
        <v>261</v>
      </c>
      <c r="B599" s="135"/>
      <c r="C599" s="135"/>
      <c r="D599" s="135"/>
      <c r="E599" s="135"/>
      <c r="F599" s="135"/>
      <c r="G599" s="135"/>
      <c r="H599" s="135"/>
      <c r="I599" s="135"/>
    </row>
    <row r="600" spans="1:9" x14ac:dyDescent="0.35">
      <c r="A600" s="135"/>
      <c r="B600" s="135"/>
      <c r="C600" s="135"/>
      <c r="D600" s="135"/>
      <c r="E600" s="135"/>
      <c r="F600" s="135"/>
      <c r="G600" s="135"/>
      <c r="H600" s="135"/>
      <c r="I600" s="135"/>
    </row>
    <row r="601" spans="1:9" x14ac:dyDescent="0.35">
      <c r="A601" s="49"/>
      <c r="B601" s="49"/>
      <c r="C601" s="49"/>
      <c r="D601" s="49"/>
      <c r="E601" s="49"/>
      <c r="F601" s="49"/>
      <c r="G601" s="49"/>
      <c r="H601" s="49"/>
      <c r="I601" s="49"/>
    </row>
    <row r="602" spans="1:9" x14ac:dyDescent="0.35">
      <c r="A602" s="123"/>
      <c r="B602" s="123"/>
      <c r="C602" s="123"/>
      <c r="D602" s="123"/>
      <c r="E602" s="123"/>
      <c r="F602" s="123"/>
      <c r="G602" s="123"/>
      <c r="H602" s="123"/>
      <c r="I602" s="123"/>
    </row>
    <row r="603" spans="1:9" x14ac:dyDescent="0.35">
      <c r="A603" s="123"/>
      <c r="B603" s="123"/>
      <c r="C603" s="123"/>
      <c r="D603" s="123"/>
      <c r="E603" s="123"/>
      <c r="F603" s="123"/>
      <c r="G603" s="123"/>
      <c r="H603" s="123"/>
      <c r="I603" s="123"/>
    </row>
    <row r="604" spans="1:9" x14ac:dyDescent="0.35">
      <c r="A604" s="123"/>
      <c r="B604" s="123"/>
      <c r="C604" s="123"/>
      <c r="D604" s="123"/>
      <c r="E604" s="123"/>
      <c r="F604" s="123"/>
      <c r="G604" s="123"/>
      <c r="H604" s="123"/>
      <c r="I604" s="123"/>
    </row>
    <row r="605" spans="1:9" x14ac:dyDescent="0.35">
      <c r="A605" s="123"/>
      <c r="B605" s="123"/>
      <c r="C605" s="123"/>
      <c r="D605" s="123"/>
      <c r="E605" s="123"/>
      <c r="F605" s="123"/>
      <c r="G605" s="123"/>
      <c r="H605" s="123"/>
      <c r="I605" s="123"/>
    </row>
    <row r="606" spans="1:9" x14ac:dyDescent="0.35">
      <c r="A606" s="123"/>
      <c r="B606" s="123"/>
      <c r="C606" s="123"/>
      <c r="D606" s="123"/>
      <c r="E606" s="123"/>
      <c r="F606" s="123"/>
      <c r="G606" s="123"/>
      <c r="H606" s="123"/>
      <c r="I606" s="123"/>
    </row>
    <row r="607" spans="1:9" x14ac:dyDescent="0.35">
      <c r="A607" s="123"/>
      <c r="B607" s="123"/>
      <c r="C607" s="123"/>
      <c r="D607" s="123"/>
      <c r="E607" s="123"/>
      <c r="F607" s="123"/>
      <c r="G607" s="123"/>
      <c r="H607" s="123"/>
      <c r="I607" s="123"/>
    </row>
    <row r="608" spans="1:9" x14ac:dyDescent="0.35">
      <c r="A608" s="123"/>
      <c r="B608" s="123"/>
      <c r="C608" s="123"/>
      <c r="D608" s="123"/>
      <c r="E608" s="123"/>
      <c r="F608" s="123"/>
      <c r="G608" s="123"/>
      <c r="H608" s="123"/>
      <c r="I608" s="123"/>
    </row>
    <row r="609" spans="1:9" x14ac:dyDescent="0.35">
      <c r="A609" s="123"/>
      <c r="B609" s="123"/>
      <c r="C609" s="123"/>
      <c r="D609" s="123"/>
      <c r="E609" s="123"/>
      <c r="F609" s="123"/>
      <c r="G609" s="123"/>
      <c r="H609" s="123"/>
      <c r="I609" s="123"/>
    </row>
    <row r="610" spans="1:9" x14ac:dyDescent="0.35">
      <c r="A610" s="123"/>
      <c r="B610" s="123"/>
      <c r="C610" s="123"/>
      <c r="D610" s="123"/>
      <c r="E610" s="123"/>
      <c r="F610" s="123"/>
      <c r="G610" s="123"/>
      <c r="H610" s="123"/>
      <c r="I610" s="123"/>
    </row>
    <row r="611" spans="1:9" x14ac:dyDescent="0.35">
      <c r="A611" s="123"/>
      <c r="B611" s="123"/>
      <c r="C611" s="123"/>
      <c r="D611" s="123"/>
      <c r="E611" s="123"/>
      <c r="F611" s="123"/>
      <c r="G611" s="123"/>
      <c r="H611" s="123"/>
      <c r="I611" s="123"/>
    </row>
    <row r="612" spans="1:9" x14ac:dyDescent="0.35">
      <c r="A612" s="123"/>
      <c r="B612" s="123"/>
      <c r="C612" s="123"/>
      <c r="D612" s="123"/>
      <c r="E612" s="123"/>
      <c r="F612" s="123"/>
      <c r="G612" s="123"/>
      <c r="H612" s="123"/>
      <c r="I612" s="123"/>
    </row>
    <row r="613" spans="1:9" x14ac:dyDescent="0.35">
      <c r="A613" s="123"/>
      <c r="B613" s="123"/>
      <c r="C613" s="123"/>
      <c r="D613" s="123"/>
      <c r="E613" s="123"/>
      <c r="F613" s="123"/>
      <c r="G613" s="123"/>
      <c r="H613" s="123"/>
      <c r="I613" s="123"/>
    </row>
    <row r="614" spans="1:9" x14ac:dyDescent="0.35">
      <c r="A614" s="123"/>
      <c r="B614" s="123"/>
      <c r="C614" s="123"/>
      <c r="D614" s="123"/>
      <c r="E614" s="123"/>
      <c r="F614" s="123"/>
      <c r="G614" s="123"/>
      <c r="H614" s="123"/>
      <c r="I614" s="123"/>
    </row>
    <row r="615" spans="1:9" x14ac:dyDescent="0.35">
      <c r="A615" s="123"/>
      <c r="B615" s="123"/>
      <c r="C615" s="123"/>
      <c r="D615" s="123"/>
      <c r="E615" s="123"/>
      <c r="F615" s="123"/>
      <c r="G615" s="123"/>
      <c r="H615" s="123"/>
      <c r="I615" s="123"/>
    </row>
    <row r="616" spans="1:9" x14ac:dyDescent="0.35">
      <c r="A616" s="123"/>
      <c r="B616" s="123"/>
      <c r="C616" s="123"/>
      <c r="D616" s="123"/>
      <c r="E616" s="123"/>
      <c r="F616" s="123"/>
      <c r="G616" s="123"/>
      <c r="H616" s="123"/>
      <c r="I616" s="123"/>
    </row>
    <row r="617" spans="1:9" x14ac:dyDescent="0.35">
      <c r="A617" s="123"/>
      <c r="B617" s="123"/>
      <c r="C617" s="123"/>
      <c r="D617" s="123"/>
      <c r="E617" s="123"/>
      <c r="F617" s="123"/>
      <c r="G617" s="123"/>
      <c r="H617" s="123"/>
      <c r="I617" s="123"/>
    </row>
    <row r="618" spans="1:9" x14ac:dyDescent="0.35">
      <c r="A618" s="123"/>
      <c r="B618" s="123"/>
      <c r="C618" s="123"/>
      <c r="D618" s="123"/>
      <c r="E618" s="123"/>
      <c r="F618" s="123"/>
      <c r="G618" s="123"/>
      <c r="H618" s="123"/>
      <c r="I618" s="123"/>
    </row>
    <row r="619" spans="1:9" x14ac:dyDescent="0.35">
      <c r="A619" s="123"/>
      <c r="B619" s="123"/>
      <c r="C619" s="123"/>
      <c r="D619" s="123"/>
      <c r="E619" s="123"/>
      <c r="F619" s="123"/>
      <c r="G619" s="123"/>
      <c r="H619" s="123"/>
      <c r="I619" s="123"/>
    </row>
    <row r="620" spans="1:9" x14ac:dyDescent="0.35">
      <c r="A620" s="123"/>
      <c r="B620" s="123"/>
      <c r="C620" s="123"/>
      <c r="D620" s="123"/>
      <c r="E620" s="123"/>
      <c r="F620" s="123"/>
      <c r="G620" s="123"/>
      <c r="H620" s="123"/>
      <c r="I620" s="123"/>
    </row>
    <row r="621" spans="1:9" x14ac:dyDescent="0.35">
      <c r="A621" s="123"/>
      <c r="B621" s="123"/>
      <c r="C621" s="123"/>
      <c r="D621" s="123"/>
      <c r="E621" s="123"/>
      <c r="F621" s="123"/>
      <c r="G621" s="123"/>
      <c r="H621" s="123"/>
      <c r="I621" s="123"/>
    </row>
    <row r="622" spans="1:9" x14ac:dyDescent="0.35">
      <c r="A622" s="123"/>
      <c r="B622" s="123"/>
      <c r="C622" s="123"/>
      <c r="D622" s="123"/>
      <c r="E622" s="123"/>
      <c r="F622" s="123"/>
      <c r="G622" s="123"/>
      <c r="H622" s="123"/>
      <c r="I622" s="123"/>
    </row>
    <row r="623" spans="1:9" x14ac:dyDescent="0.35">
      <c r="A623" s="123"/>
      <c r="B623" s="123"/>
      <c r="C623" s="123"/>
      <c r="D623" s="123"/>
      <c r="E623" s="123"/>
      <c r="F623" s="123"/>
      <c r="G623" s="123"/>
      <c r="H623" s="123"/>
      <c r="I623" s="123"/>
    </row>
    <row r="624" spans="1:9" x14ac:dyDescent="0.35">
      <c r="A624" s="123"/>
      <c r="B624" s="123"/>
      <c r="C624" s="123"/>
      <c r="D624" s="123"/>
      <c r="E624" s="123"/>
      <c r="F624" s="123"/>
      <c r="G624" s="123"/>
      <c r="H624" s="123"/>
      <c r="I624" s="123"/>
    </row>
    <row r="625" spans="1:9" x14ac:dyDescent="0.35">
      <c r="A625" s="123"/>
      <c r="B625" s="123"/>
      <c r="C625" s="123"/>
      <c r="D625" s="123"/>
      <c r="E625" s="123"/>
      <c r="F625" s="123"/>
      <c r="G625" s="123"/>
      <c r="H625" s="123"/>
      <c r="I625" s="123"/>
    </row>
    <row r="626" spans="1:9" x14ac:dyDescent="0.35">
      <c r="A626" s="123"/>
      <c r="B626" s="123"/>
      <c r="C626" s="123"/>
      <c r="D626" s="123"/>
      <c r="E626" s="123"/>
      <c r="F626" s="123"/>
      <c r="G626" s="123"/>
      <c r="H626" s="123"/>
      <c r="I626" s="123"/>
    </row>
    <row r="627" spans="1:9" x14ac:dyDescent="0.35">
      <c r="A627" s="123"/>
      <c r="B627" s="123"/>
      <c r="C627" s="123"/>
      <c r="D627" s="123"/>
      <c r="E627" s="123"/>
      <c r="F627" s="123"/>
      <c r="G627" s="123"/>
      <c r="H627" s="123"/>
      <c r="I627" s="123"/>
    </row>
    <row r="628" spans="1:9" x14ac:dyDescent="0.35">
      <c r="A628" s="24"/>
      <c r="B628" s="24"/>
      <c r="C628" s="24"/>
      <c r="D628" s="24"/>
      <c r="E628" s="24"/>
      <c r="F628" s="24"/>
      <c r="G628" s="24"/>
      <c r="H628" s="24"/>
      <c r="I628" s="24"/>
    </row>
    <row r="629" spans="1:9" x14ac:dyDescent="0.35">
      <c r="A629" s="24"/>
      <c r="B629" s="24"/>
      <c r="C629" s="24"/>
      <c r="D629" s="24"/>
      <c r="E629" s="24"/>
      <c r="F629" s="24"/>
      <c r="G629" s="24"/>
      <c r="H629" s="24"/>
      <c r="I629" s="24"/>
    </row>
    <row r="630" spans="1:9" x14ac:dyDescent="0.35">
      <c r="A630" s="24"/>
      <c r="B630" s="24"/>
      <c r="C630" s="24"/>
      <c r="D630" s="24"/>
      <c r="E630" s="24"/>
      <c r="F630" s="24"/>
      <c r="G630" s="24"/>
      <c r="H630" s="24"/>
      <c r="I630" s="24"/>
    </row>
    <row r="631" spans="1:9" x14ac:dyDescent="0.35">
      <c r="A631" s="24"/>
      <c r="B631" s="24"/>
      <c r="C631" s="24"/>
      <c r="D631" s="24"/>
      <c r="E631" s="24"/>
      <c r="F631" s="24"/>
      <c r="G631" s="24"/>
      <c r="H631" s="24"/>
      <c r="I631" s="24"/>
    </row>
    <row r="632" spans="1:9" x14ac:dyDescent="0.35">
      <c r="A632" s="24"/>
      <c r="B632" s="24"/>
      <c r="C632" s="24"/>
      <c r="D632" s="24"/>
      <c r="E632" s="24"/>
      <c r="F632" s="24"/>
      <c r="G632" s="24"/>
      <c r="H632" s="24"/>
      <c r="I632" s="24"/>
    </row>
    <row r="633" spans="1:9" x14ac:dyDescent="0.35">
      <c r="A633" s="24"/>
      <c r="B633" s="24"/>
      <c r="C633" s="24"/>
      <c r="D633" s="24"/>
      <c r="E633" s="24"/>
      <c r="F633" s="24"/>
      <c r="G633" s="24"/>
      <c r="H633" s="24"/>
      <c r="I633" s="24"/>
    </row>
    <row r="634" spans="1:9" x14ac:dyDescent="0.35">
      <c r="A634" s="24"/>
      <c r="B634" s="24"/>
      <c r="C634" s="24"/>
      <c r="D634" s="24"/>
      <c r="E634" s="24"/>
      <c r="F634" s="24"/>
      <c r="G634" s="24"/>
      <c r="H634" s="24"/>
      <c r="I634" s="24"/>
    </row>
    <row r="635" spans="1:9" x14ac:dyDescent="0.35">
      <c r="A635" s="24"/>
      <c r="B635" s="24"/>
      <c r="C635" s="24"/>
      <c r="D635" s="24"/>
      <c r="E635" s="24"/>
      <c r="F635" s="24"/>
      <c r="G635" s="24"/>
      <c r="H635" s="24"/>
      <c r="I635" s="24"/>
    </row>
    <row r="636" spans="1:9" x14ac:dyDescent="0.35">
      <c r="A636" s="24"/>
      <c r="B636" s="24"/>
      <c r="C636" s="24"/>
      <c r="D636" s="24"/>
      <c r="E636" s="24"/>
      <c r="F636" s="24"/>
      <c r="G636" s="24"/>
      <c r="H636" s="24"/>
      <c r="I636" s="24"/>
    </row>
    <row r="637" spans="1:9" x14ac:dyDescent="0.35">
      <c r="A637" s="24"/>
      <c r="B637" s="24"/>
      <c r="C637" s="24"/>
      <c r="D637" s="24"/>
      <c r="E637" s="24"/>
      <c r="F637" s="24"/>
      <c r="G637" s="24"/>
      <c r="H637" s="24"/>
      <c r="I637" s="24"/>
    </row>
    <row r="638" spans="1:9" x14ac:dyDescent="0.35">
      <c r="A638" s="24"/>
      <c r="B638" s="24"/>
      <c r="C638" s="24"/>
      <c r="D638" s="24"/>
      <c r="E638" s="24"/>
      <c r="F638" s="24"/>
      <c r="G638" s="24"/>
      <c r="H638" s="24"/>
      <c r="I638" s="24"/>
    </row>
    <row r="639" spans="1:9" x14ac:dyDescent="0.35">
      <c r="A639" s="24"/>
      <c r="B639" s="24"/>
      <c r="C639" s="24"/>
      <c r="D639" s="24"/>
      <c r="E639" s="24"/>
      <c r="F639" s="24"/>
      <c r="G639" s="24"/>
      <c r="H639" s="24"/>
      <c r="I639" s="24"/>
    </row>
    <row r="640" spans="1:9" x14ac:dyDescent="0.35">
      <c r="A640" s="24"/>
      <c r="B640" s="24"/>
      <c r="C640" s="24"/>
      <c r="D640" s="24"/>
      <c r="E640" s="24"/>
      <c r="F640" s="24"/>
      <c r="G640" s="24"/>
      <c r="H640" s="24"/>
      <c r="I640" s="24"/>
    </row>
    <row r="641" spans="1:9" x14ac:dyDescent="0.35">
      <c r="A641" s="24"/>
      <c r="B641" s="24"/>
      <c r="C641" s="24"/>
      <c r="D641" s="24"/>
      <c r="E641" s="24"/>
      <c r="F641" s="24"/>
      <c r="G641" s="24"/>
      <c r="H641" s="24"/>
      <c r="I641" s="24"/>
    </row>
    <row r="642" spans="1:9" x14ac:dyDescent="0.35">
      <c r="A642" s="24"/>
      <c r="B642" s="24"/>
      <c r="C642" s="24"/>
      <c r="D642" s="24"/>
      <c r="E642" s="24"/>
      <c r="F642" s="24"/>
      <c r="G642" s="24"/>
      <c r="H642" s="24"/>
      <c r="I642" s="24"/>
    </row>
    <row r="643" spans="1:9" x14ac:dyDescent="0.35">
      <c r="A643" s="24"/>
      <c r="B643" s="24"/>
      <c r="C643" s="24"/>
      <c r="D643" s="24"/>
      <c r="E643" s="24"/>
      <c r="F643" s="24"/>
      <c r="G643" s="24"/>
      <c r="H643" s="24"/>
      <c r="I643" s="24"/>
    </row>
    <row r="644" spans="1:9" x14ac:dyDescent="0.35">
      <c r="A644" s="24"/>
      <c r="B644" s="24"/>
      <c r="C644" s="24"/>
      <c r="D644" s="24"/>
      <c r="E644" s="24"/>
      <c r="F644" s="24"/>
      <c r="G644" s="24"/>
      <c r="H644" s="24"/>
      <c r="I644" s="24"/>
    </row>
    <row r="645" spans="1:9" x14ac:dyDescent="0.35">
      <c r="A645" s="24"/>
      <c r="B645" s="24"/>
      <c r="C645" s="24"/>
      <c r="D645" s="24"/>
      <c r="E645" s="24"/>
      <c r="F645" s="24"/>
      <c r="G645" s="24"/>
      <c r="H645" s="24"/>
      <c r="I645" s="24"/>
    </row>
    <row r="646" spans="1:9" x14ac:dyDescent="0.35">
      <c r="A646" s="24"/>
      <c r="B646" s="24"/>
      <c r="C646" s="24"/>
      <c r="D646" s="24"/>
      <c r="E646" s="24"/>
      <c r="F646" s="24"/>
      <c r="G646" s="24"/>
      <c r="H646" s="24"/>
      <c r="I646" s="24"/>
    </row>
    <row r="647" spans="1:9" x14ac:dyDescent="0.35">
      <c r="A647" s="49"/>
      <c r="B647" s="49"/>
      <c r="C647" s="49"/>
      <c r="D647" s="49"/>
      <c r="E647" s="49"/>
      <c r="F647" s="49"/>
      <c r="G647" s="49"/>
      <c r="H647" s="49"/>
      <c r="I647" s="49"/>
    </row>
    <row r="648" spans="1:9" x14ac:dyDescent="0.35">
      <c r="A648" s="49"/>
      <c r="B648" s="49"/>
      <c r="C648" s="49"/>
      <c r="D648" s="49"/>
      <c r="E648" s="49"/>
      <c r="F648" s="49"/>
      <c r="G648" s="49"/>
      <c r="H648" s="49"/>
      <c r="I648" s="49"/>
    </row>
    <row r="649" spans="1:9" x14ac:dyDescent="0.35">
      <c r="A649" s="136" t="s">
        <v>262</v>
      </c>
      <c r="B649" s="136"/>
      <c r="C649" s="136"/>
      <c r="D649" s="136"/>
      <c r="E649" s="49"/>
      <c r="F649" s="49"/>
      <c r="G649" s="49"/>
      <c r="H649" s="49"/>
      <c r="I649" s="49"/>
    </row>
    <row r="650" spans="1:9" x14ac:dyDescent="0.35">
      <c r="A650" s="49"/>
      <c r="B650" s="49"/>
      <c r="C650" s="49"/>
      <c r="D650" s="49"/>
      <c r="E650" s="49"/>
      <c r="F650" s="49"/>
      <c r="G650" s="49"/>
      <c r="H650" s="49"/>
      <c r="I650" s="49"/>
    </row>
    <row r="651" spans="1:9" x14ac:dyDescent="0.35">
      <c r="A651" s="136" t="s">
        <v>263</v>
      </c>
      <c r="B651" s="136"/>
      <c r="C651" s="136"/>
      <c r="D651" s="49"/>
      <c r="E651" s="49"/>
      <c r="F651" s="49"/>
      <c r="G651" s="49"/>
      <c r="H651" s="49"/>
      <c r="I651" s="49"/>
    </row>
    <row r="652" spans="1:9" x14ac:dyDescent="0.35">
      <c r="A652" s="137"/>
      <c r="B652" s="137"/>
      <c r="C652" s="137"/>
      <c r="D652" s="137"/>
      <c r="E652" s="137"/>
      <c r="F652" s="137"/>
      <c r="G652" s="137"/>
      <c r="H652" s="137"/>
      <c r="I652" s="137"/>
    </row>
    <row r="653" spans="1:9" x14ac:dyDescent="0.35">
      <c r="A653" s="137"/>
      <c r="B653" s="137"/>
      <c r="C653" s="137"/>
      <c r="D653" s="137"/>
      <c r="E653" s="137"/>
      <c r="F653" s="137"/>
      <c r="G653" s="137"/>
      <c r="H653" s="137"/>
      <c r="I653" s="137"/>
    </row>
    <row r="654" spans="1:9" x14ac:dyDescent="0.35">
      <c r="A654" s="137"/>
      <c r="B654" s="137"/>
      <c r="C654" s="137"/>
      <c r="D654" s="137"/>
      <c r="E654" s="137"/>
      <c r="F654" s="137"/>
      <c r="G654" s="137"/>
      <c r="H654" s="137"/>
      <c r="I654" s="137"/>
    </row>
    <row r="655" spans="1:9" x14ac:dyDescent="0.35">
      <c r="A655" s="137"/>
      <c r="B655" s="137"/>
      <c r="C655" s="137"/>
      <c r="D655" s="137"/>
      <c r="E655" s="137"/>
      <c r="F655" s="137"/>
      <c r="G655" s="137"/>
      <c r="H655" s="137"/>
      <c r="I655" s="137"/>
    </row>
    <row r="656" spans="1:9" x14ac:dyDescent="0.35">
      <c r="A656" s="137"/>
      <c r="B656" s="137"/>
      <c r="C656" s="137"/>
      <c r="D656" s="137"/>
      <c r="E656" s="137"/>
      <c r="F656" s="137"/>
      <c r="G656" s="137"/>
      <c r="H656" s="137"/>
      <c r="I656" s="137"/>
    </row>
    <row r="657" spans="1:9" x14ac:dyDescent="0.35">
      <c r="A657" s="137"/>
      <c r="B657" s="137"/>
      <c r="C657" s="137"/>
      <c r="D657" s="137"/>
      <c r="E657" s="137"/>
      <c r="F657" s="137"/>
      <c r="G657" s="137"/>
      <c r="H657" s="137"/>
      <c r="I657" s="137"/>
    </row>
    <row r="658" spans="1:9" x14ac:dyDescent="0.35">
      <c r="A658" s="136" t="s">
        <v>264</v>
      </c>
      <c r="B658" s="136"/>
      <c r="C658" s="136"/>
      <c r="D658" s="49"/>
      <c r="E658" s="49"/>
      <c r="F658" s="49"/>
      <c r="G658" s="49"/>
      <c r="H658" s="49"/>
      <c r="I658" s="49"/>
    </row>
    <row r="659" spans="1:9" x14ac:dyDescent="0.35">
      <c r="A659" s="137"/>
      <c r="B659" s="137"/>
      <c r="C659" s="137"/>
      <c r="D659" s="137"/>
      <c r="E659" s="137"/>
      <c r="F659" s="137"/>
      <c r="G659" s="137"/>
      <c r="H659" s="137"/>
      <c r="I659" s="137"/>
    </row>
    <row r="660" spans="1:9" x14ac:dyDescent="0.35">
      <c r="A660" s="137"/>
      <c r="B660" s="137"/>
      <c r="C660" s="137"/>
      <c r="D660" s="137"/>
      <c r="E660" s="137"/>
      <c r="F660" s="137"/>
      <c r="G660" s="137"/>
      <c r="H660" s="137"/>
      <c r="I660" s="137"/>
    </row>
    <row r="661" spans="1:9" x14ac:dyDescent="0.35">
      <c r="A661" s="137"/>
      <c r="B661" s="137"/>
      <c r="C661" s="137"/>
      <c r="D661" s="137"/>
      <c r="E661" s="137"/>
      <c r="F661" s="137"/>
      <c r="G661" s="137"/>
      <c r="H661" s="137"/>
      <c r="I661" s="137"/>
    </row>
    <row r="662" spans="1:9" x14ac:dyDescent="0.35">
      <c r="A662" s="137"/>
      <c r="B662" s="137"/>
      <c r="C662" s="137"/>
      <c r="D662" s="137"/>
      <c r="E662" s="137"/>
      <c r="F662" s="137"/>
      <c r="G662" s="137"/>
      <c r="H662" s="137"/>
      <c r="I662" s="137"/>
    </row>
    <row r="663" spans="1:9" x14ac:dyDescent="0.35">
      <c r="A663" s="137"/>
      <c r="B663" s="137"/>
      <c r="C663" s="137"/>
      <c r="D663" s="137"/>
      <c r="E663" s="137"/>
      <c r="F663" s="137"/>
      <c r="G663" s="137"/>
      <c r="H663" s="137"/>
      <c r="I663" s="137"/>
    </row>
    <row r="664" spans="1:9" x14ac:dyDescent="0.35">
      <c r="A664" s="137"/>
      <c r="B664" s="137"/>
      <c r="C664" s="137"/>
      <c r="D664" s="137"/>
      <c r="E664" s="137"/>
      <c r="F664" s="137"/>
      <c r="G664" s="137"/>
      <c r="H664" s="137"/>
      <c r="I664" s="137"/>
    </row>
    <row r="665" spans="1:9" x14ac:dyDescent="0.35">
      <c r="A665" s="113" t="s">
        <v>265</v>
      </c>
      <c r="B665" s="113"/>
      <c r="C665" s="113"/>
      <c r="D665" s="17"/>
      <c r="E665" s="17"/>
    </row>
    <row r="666" spans="1:9" x14ac:dyDescent="0.35">
      <c r="A666" s="122"/>
      <c r="B666" s="103"/>
      <c r="C666" s="103"/>
      <c r="D666" s="103"/>
      <c r="E666" s="103"/>
      <c r="F666" s="103"/>
      <c r="G666" s="103"/>
      <c r="H666" s="103"/>
      <c r="I666" s="104"/>
    </row>
    <row r="667" spans="1:9" x14ac:dyDescent="0.35">
      <c r="A667" s="105"/>
      <c r="B667" s="106"/>
      <c r="C667" s="106"/>
      <c r="D667" s="106"/>
      <c r="E667" s="106"/>
      <c r="F667" s="106"/>
      <c r="G667" s="106"/>
      <c r="H667" s="106"/>
      <c r="I667" s="107"/>
    </row>
    <row r="668" spans="1:9" x14ac:dyDescent="0.35">
      <c r="A668" s="105"/>
      <c r="B668" s="106"/>
      <c r="C668" s="106"/>
      <c r="D668" s="106"/>
      <c r="E668" s="106"/>
      <c r="F668" s="106"/>
      <c r="G668" s="106"/>
      <c r="H668" s="106"/>
      <c r="I668" s="107"/>
    </row>
    <row r="669" spans="1:9" x14ac:dyDescent="0.35">
      <c r="A669" s="105"/>
      <c r="B669" s="106"/>
      <c r="C669" s="106"/>
      <c r="D669" s="106"/>
      <c r="E669" s="106"/>
      <c r="F669" s="106"/>
      <c r="G669" s="106"/>
      <c r="H669" s="106"/>
      <c r="I669" s="107"/>
    </row>
    <row r="670" spans="1:9" x14ac:dyDescent="0.35">
      <c r="A670" s="105"/>
      <c r="B670" s="106"/>
      <c r="C670" s="106"/>
      <c r="D670" s="106"/>
      <c r="E670" s="106"/>
      <c r="F670" s="106"/>
      <c r="G670" s="106"/>
      <c r="H670" s="106"/>
      <c r="I670" s="107"/>
    </row>
    <row r="671" spans="1:9" x14ac:dyDescent="0.35">
      <c r="A671" s="108"/>
      <c r="B671" s="109"/>
      <c r="C671" s="109"/>
      <c r="D671" s="109"/>
      <c r="E671" s="109"/>
      <c r="F671" s="109"/>
      <c r="G671" s="109"/>
      <c r="H671" s="109"/>
      <c r="I671" s="110"/>
    </row>
    <row r="672" spans="1:9" x14ac:dyDescent="0.35">
      <c r="A672" s="136" t="s">
        <v>266</v>
      </c>
      <c r="B672" s="136"/>
      <c r="C672" s="136"/>
      <c r="D672" s="19"/>
      <c r="E672" s="19"/>
      <c r="F672" s="19"/>
      <c r="G672" s="19"/>
      <c r="H672" s="19"/>
      <c r="I672" s="19"/>
    </row>
    <row r="673" spans="1:9" x14ac:dyDescent="0.35">
      <c r="A673" s="123"/>
      <c r="B673" s="123"/>
      <c r="C673" s="123"/>
      <c r="D673" s="123"/>
      <c r="E673" s="123"/>
      <c r="F673" s="123"/>
      <c r="G673" s="123"/>
      <c r="H673" s="123"/>
      <c r="I673" s="123"/>
    </row>
    <row r="674" spans="1:9" x14ac:dyDescent="0.35">
      <c r="A674" s="123"/>
      <c r="B674" s="123"/>
      <c r="C674" s="123"/>
      <c r="D674" s="123"/>
      <c r="E674" s="123"/>
      <c r="F674" s="123"/>
      <c r="G674" s="123"/>
      <c r="H674" s="123"/>
      <c r="I674" s="123"/>
    </row>
    <row r="675" spans="1:9" x14ac:dyDescent="0.35">
      <c r="A675" s="123"/>
      <c r="B675" s="123"/>
      <c r="C675" s="123"/>
      <c r="D675" s="123"/>
      <c r="E675" s="123"/>
      <c r="F675" s="123"/>
      <c r="G675" s="123"/>
      <c r="H675" s="123"/>
      <c r="I675" s="123"/>
    </row>
    <row r="676" spans="1:9" x14ac:dyDescent="0.35">
      <c r="A676" s="123"/>
      <c r="B676" s="123"/>
      <c r="C676" s="123"/>
      <c r="D676" s="123"/>
      <c r="E676" s="123"/>
      <c r="F676" s="123"/>
      <c r="G676" s="123"/>
      <c r="H676" s="123"/>
      <c r="I676" s="123"/>
    </row>
    <row r="677" spans="1:9" x14ac:dyDescent="0.35">
      <c r="A677" s="123"/>
      <c r="B677" s="123"/>
      <c r="C677" s="123"/>
      <c r="D677" s="123"/>
      <c r="E677" s="123"/>
      <c r="F677" s="123"/>
      <c r="G677" s="123"/>
      <c r="H677" s="123"/>
      <c r="I677" s="123"/>
    </row>
    <row r="678" spans="1:9" x14ac:dyDescent="0.35">
      <c r="A678" s="136" t="s">
        <v>267</v>
      </c>
      <c r="B678" s="136"/>
      <c r="C678" s="136"/>
      <c r="D678" s="136"/>
      <c r="E678" s="19"/>
      <c r="F678" s="19"/>
      <c r="G678" s="19"/>
      <c r="H678" s="19"/>
      <c r="I678" s="19"/>
    </row>
    <row r="679" spans="1:9" x14ac:dyDescent="0.35">
      <c r="A679" s="138"/>
      <c r="B679" s="139"/>
      <c r="C679" s="139"/>
      <c r="D679" s="139"/>
      <c r="E679" s="139"/>
      <c r="F679" s="139"/>
      <c r="G679" s="139"/>
      <c r="H679" s="139"/>
      <c r="I679" s="140"/>
    </row>
    <row r="680" spans="1:9" x14ac:dyDescent="0.35">
      <c r="A680" s="141"/>
      <c r="B680" s="142"/>
      <c r="C680" s="142"/>
      <c r="D680" s="142"/>
      <c r="E680" s="142"/>
      <c r="F680" s="142"/>
      <c r="G680" s="142"/>
      <c r="H680" s="142"/>
      <c r="I680" s="143"/>
    </row>
    <row r="681" spans="1:9" x14ac:dyDescent="0.35">
      <c r="A681" s="141"/>
      <c r="B681" s="142"/>
      <c r="C681" s="142"/>
      <c r="D681" s="142"/>
      <c r="E681" s="142"/>
      <c r="F681" s="142"/>
      <c r="G681" s="142"/>
      <c r="H681" s="142"/>
      <c r="I681" s="143"/>
    </row>
    <row r="682" spans="1:9" x14ac:dyDescent="0.35">
      <c r="A682" s="141"/>
      <c r="B682" s="142"/>
      <c r="C682" s="142"/>
      <c r="D682" s="142"/>
      <c r="E682" s="142"/>
      <c r="F682" s="142"/>
      <c r="G682" s="142"/>
      <c r="H682" s="142"/>
      <c r="I682" s="143"/>
    </row>
    <row r="683" spans="1:9" x14ac:dyDescent="0.35">
      <c r="A683" s="144"/>
      <c r="B683" s="145"/>
      <c r="C683" s="145"/>
      <c r="D683" s="145"/>
      <c r="E683" s="145"/>
      <c r="F683" s="145"/>
      <c r="G683" s="145"/>
      <c r="H683" s="145"/>
      <c r="I683" s="146"/>
    </row>
    <row r="684" spans="1:9" x14ac:dyDescent="0.35">
      <c r="A684" s="136" t="s">
        <v>268</v>
      </c>
      <c r="B684" s="136"/>
      <c r="C684" s="136"/>
      <c r="D684" s="136"/>
      <c r="E684" s="19"/>
      <c r="F684" s="19"/>
      <c r="G684" s="19"/>
      <c r="H684" s="19"/>
      <c r="I684" s="19"/>
    </row>
    <row r="685" spans="1:9" x14ac:dyDescent="0.35">
      <c r="A685" s="123"/>
      <c r="B685" s="123"/>
      <c r="C685" s="123"/>
      <c r="D685" s="123"/>
      <c r="E685" s="123"/>
      <c r="F685" s="123"/>
      <c r="G685" s="123"/>
      <c r="H685" s="123"/>
      <c r="I685" s="123"/>
    </row>
    <row r="686" spans="1:9" x14ac:dyDescent="0.35">
      <c r="A686" s="123"/>
      <c r="B686" s="123"/>
      <c r="C686" s="123"/>
      <c r="D686" s="123"/>
      <c r="E686" s="123"/>
      <c r="F686" s="123"/>
      <c r="G686" s="123"/>
      <c r="H686" s="123"/>
      <c r="I686" s="123"/>
    </row>
    <row r="687" spans="1:9" x14ac:dyDescent="0.35">
      <c r="A687" s="123"/>
      <c r="B687" s="123"/>
      <c r="C687" s="123"/>
      <c r="D687" s="123"/>
      <c r="E687" s="123"/>
      <c r="F687" s="123"/>
      <c r="G687" s="123"/>
      <c r="H687" s="123"/>
      <c r="I687" s="123"/>
    </row>
    <row r="688" spans="1:9" x14ac:dyDescent="0.35">
      <c r="A688" s="123"/>
      <c r="B688" s="123"/>
      <c r="C688" s="123"/>
      <c r="D688" s="123"/>
      <c r="E688" s="123"/>
      <c r="F688" s="123"/>
      <c r="G688" s="123"/>
      <c r="H688" s="123"/>
      <c r="I688" s="123"/>
    </row>
    <row r="689" spans="1:9" x14ac:dyDescent="0.35">
      <c r="A689" s="123"/>
      <c r="B689" s="123"/>
      <c r="C689" s="123"/>
      <c r="D689" s="123"/>
      <c r="E689" s="123"/>
      <c r="F689" s="123"/>
      <c r="G689" s="123"/>
      <c r="H689" s="123"/>
      <c r="I689" s="123"/>
    </row>
    <row r="690" spans="1:9" x14ac:dyDescent="0.35">
      <c r="A690" s="136" t="s">
        <v>269</v>
      </c>
      <c r="B690" s="136"/>
      <c r="C690" s="136"/>
      <c r="D690" s="19"/>
      <c r="E690" s="19"/>
      <c r="F690" s="19"/>
      <c r="G690" s="19"/>
      <c r="H690" s="19"/>
      <c r="I690" s="19"/>
    </row>
    <row r="691" spans="1:9" x14ac:dyDescent="0.35">
      <c r="A691" s="122"/>
      <c r="B691" s="103"/>
      <c r="C691" s="103"/>
      <c r="D691" s="103"/>
      <c r="E691" s="103"/>
      <c r="F691" s="103"/>
      <c r="G691" s="103"/>
      <c r="H691" s="103"/>
      <c r="I691" s="104"/>
    </row>
    <row r="692" spans="1:9" x14ac:dyDescent="0.35">
      <c r="A692" s="105"/>
      <c r="B692" s="106"/>
      <c r="C692" s="106"/>
      <c r="D692" s="106"/>
      <c r="E692" s="106"/>
      <c r="F692" s="106"/>
      <c r="G692" s="106"/>
      <c r="H692" s="106"/>
      <c r="I692" s="107"/>
    </row>
    <row r="693" spans="1:9" x14ac:dyDescent="0.35">
      <c r="A693" s="105"/>
      <c r="B693" s="106"/>
      <c r="C693" s="106"/>
      <c r="D693" s="106"/>
      <c r="E693" s="106"/>
      <c r="F693" s="106"/>
      <c r="G693" s="106"/>
      <c r="H693" s="106"/>
      <c r="I693" s="107"/>
    </row>
    <row r="694" spans="1:9" x14ac:dyDescent="0.35">
      <c r="A694" s="105"/>
      <c r="B694" s="106"/>
      <c r="C694" s="106"/>
      <c r="D694" s="106"/>
      <c r="E694" s="106"/>
      <c r="F694" s="106"/>
      <c r="G694" s="106"/>
      <c r="H694" s="106"/>
      <c r="I694" s="107"/>
    </row>
    <row r="695" spans="1:9" x14ac:dyDescent="0.35">
      <c r="A695" s="105"/>
      <c r="B695" s="106"/>
      <c r="C695" s="106"/>
      <c r="D695" s="106"/>
      <c r="E695" s="106"/>
      <c r="F695" s="106"/>
      <c r="G695" s="106"/>
      <c r="H695" s="106"/>
      <c r="I695" s="107"/>
    </row>
    <row r="696" spans="1:9" x14ac:dyDescent="0.35">
      <c r="A696" s="108"/>
      <c r="B696" s="109"/>
      <c r="C696" s="109"/>
      <c r="D696" s="109"/>
      <c r="E696" s="109"/>
      <c r="F696" s="109"/>
      <c r="G696" s="109"/>
      <c r="H696" s="109"/>
      <c r="I696" s="110"/>
    </row>
    <row r="697" spans="1:9" x14ac:dyDescent="0.35">
      <c r="A697" s="19"/>
      <c r="B697" s="19"/>
      <c r="C697" s="19"/>
      <c r="D697" s="19"/>
      <c r="E697" s="19"/>
      <c r="F697" s="19"/>
      <c r="G697" s="19"/>
      <c r="H697" s="19"/>
      <c r="I697" s="19"/>
    </row>
    <row r="698" spans="1:9" x14ac:dyDescent="0.35">
      <c r="A698" s="2"/>
    </row>
    <row r="699" spans="1:9" x14ac:dyDescent="0.35">
      <c r="A699" s="19"/>
      <c r="B699" s="19"/>
      <c r="C699" s="19"/>
      <c r="D699" s="19"/>
      <c r="E699" s="19"/>
      <c r="F699" s="19"/>
      <c r="G699" s="19"/>
      <c r="H699" s="19"/>
      <c r="I699" s="19"/>
    </row>
    <row r="700" spans="1:9" x14ac:dyDescent="0.35">
      <c r="A700" s="19"/>
      <c r="B700" s="19"/>
      <c r="C700" s="19"/>
      <c r="D700" s="19"/>
      <c r="E700" s="19"/>
      <c r="F700" s="19"/>
      <c r="G700" s="19"/>
      <c r="H700" s="19"/>
      <c r="I700" s="19"/>
    </row>
    <row r="701" spans="1:9" x14ac:dyDescent="0.35">
      <c r="A701" s="19"/>
      <c r="B701" s="19"/>
      <c r="C701" s="19"/>
      <c r="D701" s="19"/>
      <c r="E701" s="19"/>
      <c r="F701" s="19"/>
      <c r="G701" s="19"/>
      <c r="H701" s="19"/>
      <c r="I701" s="19"/>
    </row>
    <row r="702" spans="1:9" x14ac:dyDescent="0.35">
      <c r="A702" s="19"/>
      <c r="B702" s="19"/>
      <c r="C702" s="19"/>
      <c r="D702" s="19"/>
      <c r="E702" s="19"/>
      <c r="F702" s="19"/>
      <c r="G702" s="19"/>
      <c r="H702" s="19"/>
      <c r="I702" s="19"/>
    </row>
    <row r="703" spans="1:9" x14ac:dyDescent="0.35">
      <c r="A703" s="19"/>
      <c r="B703" s="19"/>
      <c r="C703" s="19"/>
      <c r="D703" s="19"/>
      <c r="E703" s="19"/>
      <c r="F703" s="19"/>
      <c r="G703" s="19"/>
      <c r="H703" s="19"/>
      <c r="I703" s="19"/>
    </row>
    <row r="704" spans="1:9" x14ac:dyDescent="0.35">
      <c r="A704" s="19"/>
      <c r="B704" s="19"/>
      <c r="C704" s="19"/>
      <c r="D704" s="19"/>
      <c r="E704" s="19"/>
      <c r="F704" s="19"/>
      <c r="G704" s="19"/>
      <c r="H704" s="19"/>
      <c r="I704" s="19"/>
    </row>
    <row r="705" spans="1:9" x14ac:dyDescent="0.35">
      <c r="A705" s="2"/>
    </row>
    <row r="706" spans="1:9" x14ac:dyDescent="0.35">
      <c r="A706" s="19"/>
      <c r="B706" s="19"/>
      <c r="C706" s="19"/>
      <c r="D706" s="19"/>
      <c r="E706" s="19"/>
      <c r="F706" s="19"/>
      <c r="G706" s="19"/>
      <c r="H706" s="19"/>
      <c r="I706" s="19"/>
    </row>
    <row r="707" spans="1:9" x14ac:dyDescent="0.35">
      <c r="A707" s="19"/>
      <c r="B707" s="19"/>
      <c r="C707" s="19"/>
      <c r="D707" s="19"/>
      <c r="E707" s="19"/>
      <c r="F707" s="19"/>
      <c r="G707" s="19"/>
      <c r="H707" s="19"/>
      <c r="I707" s="19"/>
    </row>
    <row r="708" spans="1:9" x14ac:dyDescent="0.35">
      <c r="A708" s="19"/>
      <c r="B708" s="19"/>
      <c r="C708" s="19"/>
      <c r="D708" s="19"/>
      <c r="E708" s="19"/>
      <c r="F708" s="19"/>
      <c r="G708" s="19"/>
      <c r="H708" s="19"/>
      <c r="I708" s="19"/>
    </row>
    <row r="709" spans="1:9" x14ac:dyDescent="0.35">
      <c r="A709" s="19"/>
      <c r="B709" s="19"/>
      <c r="C709" s="19"/>
      <c r="D709" s="19"/>
      <c r="E709" s="19"/>
      <c r="F709" s="19"/>
      <c r="G709" s="19"/>
      <c r="H709" s="19"/>
      <c r="I709" s="19"/>
    </row>
    <row r="710" spans="1:9" x14ac:dyDescent="0.35">
      <c r="A710" s="2"/>
    </row>
    <row r="711" spans="1:9" x14ac:dyDescent="0.35">
      <c r="A711" s="19"/>
      <c r="B711" s="19"/>
      <c r="C711" s="19"/>
      <c r="D711" s="19"/>
      <c r="E711" s="19"/>
      <c r="F711" s="19"/>
      <c r="G711" s="19"/>
      <c r="H711" s="19"/>
      <c r="I711" s="19"/>
    </row>
    <row r="712" spans="1:9" x14ac:dyDescent="0.35">
      <c r="A712" s="19"/>
      <c r="B712" s="19"/>
      <c r="C712" s="19"/>
      <c r="D712" s="19"/>
      <c r="E712" s="19"/>
      <c r="F712" s="19"/>
      <c r="G712" s="19"/>
      <c r="H712" s="19"/>
      <c r="I712" s="19"/>
    </row>
    <row r="713" spans="1:9" x14ac:dyDescent="0.35">
      <c r="A713" s="19"/>
      <c r="B713" s="19"/>
      <c r="C713" s="19"/>
      <c r="D713" s="19"/>
      <c r="E713" s="19"/>
      <c r="F713" s="19"/>
      <c r="G713" s="19"/>
      <c r="H713" s="19"/>
      <c r="I713" s="19"/>
    </row>
    <row r="714" spans="1:9" x14ac:dyDescent="0.35">
      <c r="A714" s="19"/>
      <c r="B714" s="19"/>
      <c r="C714" s="19"/>
      <c r="D714" s="19"/>
      <c r="E714" s="19"/>
      <c r="F714" s="19"/>
      <c r="G714" s="19"/>
      <c r="H714" s="19"/>
      <c r="I714" s="19"/>
    </row>
    <row r="715" spans="1:9" x14ac:dyDescent="0.35">
      <c r="A715" s="19"/>
      <c r="B715" s="19"/>
      <c r="C715" s="19"/>
      <c r="D715" s="19"/>
      <c r="E715" s="19"/>
      <c r="F715" s="19"/>
      <c r="G715" s="19"/>
      <c r="H715" s="19"/>
      <c r="I715" s="19"/>
    </row>
    <row r="716" spans="1:9" x14ac:dyDescent="0.35">
      <c r="A716" s="19"/>
      <c r="B716" s="19"/>
      <c r="C716" s="19"/>
      <c r="D716" s="19"/>
      <c r="E716" s="19"/>
      <c r="F716" s="19"/>
      <c r="G716" s="19"/>
      <c r="H716" s="19"/>
      <c r="I716" s="19"/>
    </row>
    <row r="717" spans="1:9" x14ac:dyDescent="0.35">
      <c r="A717" s="2"/>
    </row>
    <row r="718" spans="1:9" x14ac:dyDescent="0.35">
      <c r="A718" s="19"/>
      <c r="B718" s="19"/>
      <c r="C718" s="19"/>
      <c r="D718" s="19"/>
      <c r="E718" s="19"/>
      <c r="F718" s="19"/>
      <c r="G718" s="19"/>
      <c r="H718" s="19"/>
      <c r="I718" s="19"/>
    </row>
    <row r="719" spans="1:9" x14ac:dyDescent="0.35">
      <c r="A719" s="19"/>
      <c r="B719" s="19"/>
      <c r="C719" s="19"/>
      <c r="D719" s="19"/>
      <c r="E719" s="19"/>
      <c r="F719" s="19"/>
      <c r="G719" s="19"/>
      <c r="H719" s="19"/>
      <c r="I719" s="19"/>
    </row>
    <row r="720" spans="1:9" x14ac:dyDescent="0.35">
      <c r="A720" s="19"/>
      <c r="B720" s="19"/>
      <c r="C720" s="19"/>
      <c r="D720" s="19"/>
      <c r="E720" s="19"/>
      <c r="F720" s="19"/>
      <c r="G720" s="19"/>
      <c r="H720" s="19"/>
      <c r="I720" s="19"/>
    </row>
    <row r="721" spans="1:9" x14ac:dyDescent="0.35">
      <c r="A721" s="19"/>
      <c r="B721" s="19"/>
      <c r="C721" s="19"/>
      <c r="D721" s="19"/>
      <c r="E721" s="19"/>
      <c r="F721" s="19"/>
      <c r="G721" s="19"/>
      <c r="H721" s="19"/>
      <c r="I721" s="19"/>
    </row>
    <row r="722" spans="1:9" x14ac:dyDescent="0.35">
      <c r="A722" s="19"/>
      <c r="B722" s="19"/>
      <c r="C722" s="19"/>
      <c r="D722" s="19"/>
      <c r="E722" s="19"/>
      <c r="F722" s="19"/>
      <c r="G722" s="19"/>
      <c r="H722" s="19"/>
      <c r="I722" s="19"/>
    </row>
    <row r="723" spans="1:9" x14ac:dyDescent="0.35">
      <c r="A723" s="19"/>
      <c r="B723" s="19"/>
      <c r="C723" s="19"/>
      <c r="D723" s="19"/>
      <c r="E723" s="19"/>
      <c r="F723" s="19"/>
      <c r="G723" s="19"/>
      <c r="H723" s="19"/>
      <c r="I723" s="19"/>
    </row>
  </sheetData>
  <protectedRanges>
    <protectedRange sqref="I506 A507 I510 A511 I514 A515 I518 A520 I523 A524 I527 A528 I531 A532 I535 A536 I539 A540 I543 A544" name="Page 11"/>
    <protectedRange sqref="B480 G480 I485 I487 I489:I492" name="Page 10"/>
    <protectedRange sqref="A403 D403 F403 H403:I403 A405 D405 F405 H405:I405 A407 D407 F407 H407:I407 A409 D409 F409 H409:I409 A411 D411 F411 H411:I411 A413 D413 F413 H413:I413 A415 D415 F415 H415:I415 A417 D417 F417 H417:I417 A419 D419 F419 H419:I419 A421 D421 F421 H421:I421" name="Page 9 part 1"/>
    <protectedRange sqref="G251:G252 G256 G258:G259 D261:D264 I261:I264 F268:F272 I268:I270 I272 E278:E284 H278:H279 H283:H284 G288:G290 G292:G294" name="Page 6"/>
    <protectedRange sqref="D47 B52:B53 D52:D53 F52:F53 I52:I53 C55 A60 A63 C76:D77 F76:H77 E76:E78 H79 H99:H105 C86:H88 J94:J98 C93:H98" name="Page 2"/>
    <protectedRange sqref="B16 G16 D18 H18 D20 D25:D33 D35 H38 D43 E41" name="Page 1"/>
    <protectedRange sqref="A107 A118 G125 G131 A133 E142:E143 F145:H145" name="Page 3"/>
    <protectedRange sqref="A151 G176 G178 G181 C183 G183 G188 C190 G190" name="Page 4"/>
    <protectedRange sqref="H196 F200:F202 D210 D216:D218 H216:H218 B223 D223 G223 I223 A226 F230 F233 F235:F238 D242:D244 H242:H243" name="Page 5"/>
    <protectedRange sqref="E301:E305 I301:I303 E309:E311 E313 H309:H311 E318:E321 H318:H319 F327:F331 F335:F339 E343" name="Page 7"/>
    <protectedRange sqref="E351 I351 E353 I353 E355 I355 E357 I357 E359 I359 E361 I361 E363 I363 E365 I365 E367 E369 I368 I370 E371 E373 E375 I372 I374 I376 E377 E379 E381 E383 I378 I380 I382 I384 E385 E388 I386" name="Page 8"/>
    <protectedRange sqref="A423 D423 F423 H423:I423 A425 D425 F425 H425:I425 A427 D427 F427 H427:I427 A429 D429 F429 H429:I429 A431 D431 F431 H431:I431 A433 D433 F433 H433:I433 A435 A437 A439 A441 D441 D439 D437 D435 F435 F437 F439 F441 H441:I441 H439:I439 H437:I437 H435:I435" name="Page 9 part 2"/>
    <protectedRange sqref="A552 A562 G572 G575 A582" name="Page 12"/>
    <protectedRange sqref="A602 A652 A659 A666 A673 A679 A685 A691" name="Page 13 and 14"/>
  </protectedRanges>
  <dataConsolidate/>
  <mergeCells count="430">
    <mergeCell ref="A237:E237"/>
    <mergeCell ref="B477:H478"/>
    <mergeCell ref="A549:I549"/>
    <mergeCell ref="A561:C561"/>
    <mergeCell ref="I365:I366"/>
    <mergeCell ref="I415:I416"/>
    <mergeCell ref="I413:I414"/>
    <mergeCell ref="I431:I432"/>
    <mergeCell ref="I429:I430"/>
    <mergeCell ref="I427:I428"/>
    <mergeCell ref="I425:I426"/>
    <mergeCell ref="I423:I424"/>
    <mergeCell ref="H403:H404"/>
    <mergeCell ref="H427:H428"/>
    <mergeCell ref="H425:H426"/>
    <mergeCell ref="H423:H424"/>
    <mergeCell ref="F411:G412"/>
    <mergeCell ref="F409:G410"/>
    <mergeCell ref="F407:G408"/>
    <mergeCell ref="F405:G406"/>
    <mergeCell ref="F403:G404"/>
    <mergeCell ref="F421:G422"/>
    <mergeCell ref="F419:G420"/>
    <mergeCell ref="I441:I442"/>
    <mergeCell ref="I439:I440"/>
    <mergeCell ref="I437:I438"/>
    <mergeCell ref="A691:I696"/>
    <mergeCell ref="A38:G38"/>
    <mergeCell ref="A50:C50"/>
    <mergeCell ref="A133:I140"/>
    <mergeCell ref="B292:F292"/>
    <mergeCell ref="B293:F293"/>
    <mergeCell ref="G572:G573"/>
    <mergeCell ref="G575:G576"/>
    <mergeCell ref="A499:G499"/>
    <mergeCell ref="A518:F519"/>
    <mergeCell ref="A543:F543"/>
    <mergeCell ref="A506:F506"/>
    <mergeCell ref="A510:F510"/>
    <mergeCell ref="A514:F514"/>
    <mergeCell ref="A523:F523"/>
    <mergeCell ref="A527:F527"/>
    <mergeCell ref="A531:F531"/>
    <mergeCell ref="I411:I412"/>
    <mergeCell ref="G53:H53"/>
    <mergeCell ref="I403:I404"/>
    <mergeCell ref="I421:I422"/>
    <mergeCell ref="I419:I420"/>
    <mergeCell ref="I417:I418"/>
    <mergeCell ref="F386:H386"/>
    <mergeCell ref="I435:I436"/>
    <mergeCell ref="I433:I434"/>
    <mergeCell ref="H411:H412"/>
    <mergeCell ref="H409:H410"/>
    <mergeCell ref="H407:H408"/>
    <mergeCell ref="H405:H406"/>
    <mergeCell ref="H441:H442"/>
    <mergeCell ref="H439:H440"/>
    <mergeCell ref="H437:H438"/>
    <mergeCell ref="H435:H436"/>
    <mergeCell ref="H433:H434"/>
    <mergeCell ref="I405:I406"/>
    <mergeCell ref="I409:I410"/>
    <mergeCell ref="I407:I408"/>
    <mergeCell ref="H421:H422"/>
    <mergeCell ref="H419:H420"/>
    <mergeCell ref="H417:H418"/>
    <mergeCell ref="H415:H416"/>
    <mergeCell ref="H413:H414"/>
    <mergeCell ref="H431:H432"/>
    <mergeCell ref="H429:H430"/>
    <mergeCell ref="F417:G418"/>
    <mergeCell ref="F415:G416"/>
    <mergeCell ref="F413:G414"/>
    <mergeCell ref="F431:G432"/>
    <mergeCell ref="F429:G430"/>
    <mergeCell ref="F427:G428"/>
    <mergeCell ref="F425:G426"/>
    <mergeCell ref="F423:G424"/>
    <mergeCell ref="F441:G442"/>
    <mergeCell ref="F439:G440"/>
    <mergeCell ref="F437:G438"/>
    <mergeCell ref="F435:G436"/>
    <mergeCell ref="F433:G434"/>
    <mergeCell ref="D441:E442"/>
    <mergeCell ref="D439:E440"/>
    <mergeCell ref="D437:E438"/>
    <mergeCell ref="D435:E436"/>
    <mergeCell ref="D433:E434"/>
    <mergeCell ref="A441:C442"/>
    <mergeCell ref="A439:C440"/>
    <mergeCell ref="A437:C438"/>
    <mergeCell ref="A435:C436"/>
    <mergeCell ref="A433:C434"/>
    <mergeCell ref="A411:C412"/>
    <mergeCell ref="A409:C410"/>
    <mergeCell ref="A407:C408"/>
    <mergeCell ref="A405:C406"/>
    <mergeCell ref="A421:C422"/>
    <mergeCell ref="A419:C420"/>
    <mergeCell ref="A417:C418"/>
    <mergeCell ref="A415:C416"/>
    <mergeCell ref="A413:C414"/>
    <mergeCell ref="A367:D367"/>
    <mergeCell ref="A431:C432"/>
    <mergeCell ref="A429:C430"/>
    <mergeCell ref="A427:C428"/>
    <mergeCell ref="A425:C426"/>
    <mergeCell ref="A423:C424"/>
    <mergeCell ref="A403:C404"/>
    <mergeCell ref="D431:E432"/>
    <mergeCell ref="D429:E430"/>
    <mergeCell ref="D427:E428"/>
    <mergeCell ref="D425:E426"/>
    <mergeCell ref="D423:E424"/>
    <mergeCell ref="D403:E404"/>
    <mergeCell ref="A402:C402"/>
    <mergeCell ref="D402:E402"/>
    <mergeCell ref="D411:E412"/>
    <mergeCell ref="D409:E410"/>
    <mergeCell ref="D407:E408"/>
    <mergeCell ref="D405:E406"/>
    <mergeCell ref="D421:E422"/>
    <mergeCell ref="D419:E420"/>
    <mergeCell ref="D417:E418"/>
    <mergeCell ref="D415:E416"/>
    <mergeCell ref="D413:E414"/>
    <mergeCell ref="F402:G402"/>
    <mergeCell ref="A385:D386"/>
    <mergeCell ref="A388:D389"/>
    <mergeCell ref="E385:E386"/>
    <mergeCell ref="E388:E389"/>
    <mergeCell ref="F384:H384"/>
    <mergeCell ref="F382:H382"/>
    <mergeCell ref="A365:D365"/>
    <mergeCell ref="A383:D383"/>
    <mergeCell ref="A381:D381"/>
    <mergeCell ref="A379:D379"/>
    <mergeCell ref="A377:D377"/>
    <mergeCell ref="A375:D375"/>
    <mergeCell ref="F365:H366"/>
    <mergeCell ref="F370:H370"/>
    <mergeCell ref="F380:H380"/>
    <mergeCell ref="F378:H378"/>
    <mergeCell ref="F376:H376"/>
    <mergeCell ref="F374:H374"/>
    <mergeCell ref="F372:H372"/>
    <mergeCell ref="F368:H368"/>
    <mergeCell ref="A373:D373"/>
    <mergeCell ref="A371:D371"/>
    <mergeCell ref="A369:D369"/>
    <mergeCell ref="A357:D357"/>
    <mergeCell ref="A355:D355"/>
    <mergeCell ref="F363:H363"/>
    <mergeCell ref="F361:H361"/>
    <mergeCell ref="F359:H359"/>
    <mergeCell ref="F357:H357"/>
    <mergeCell ref="F355:H355"/>
    <mergeCell ref="A363:D363"/>
    <mergeCell ref="A361:D361"/>
    <mergeCell ref="A359:D359"/>
    <mergeCell ref="B343:D343"/>
    <mergeCell ref="E343:H345"/>
    <mergeCell ref="A349:C349"/>
    <mergeCell ref="A351:D351"/>
    <mergeCell ref="A353:D353"/>
    <mergeCell ref="F353:H353"/>
    <mergeCell ref="F351:H351"/>
    <mergeCell ref="C337:E337"/>
    <mergeCell ref="F337:H337"/>
    <mergeCell ref="C338:E338"/>
    <mergeCell ref="F338:H338"/>
    <mergeCell ref="C339:E339"/>
    <mergeCell ref="F339:H339"/>
    <mergeCell ref="C335:E335"/>
    <mergeCell ref="F335:H335"/>
    <mergeCell ref="C336:E336"/>
    <mergeCell ref="F336:H336"/>
    <mergeCell ref="C331:E331"/>
    <mergeCell ref="F327:H327"/>
    <mergeCell ref="F328:H328"/>
    <mergeCell ref="F329:H329"/>
    <mergeCell ref="F330:H330"/>
    <mergeCell ref="F331:H331"/>
    <mergeCell ref="A333:G333"/>
    <mergeCell ref="A325:E325"/>
    <mergeCell ref="C327:E327"/>
    <mergeCell ref="C328:E328"/>
    <mergeCell ref="C329:E329"/>
    <mergeCell ref="C330:E330"/>
    <mergeCell ref="B321:D322"/>
    <mergeCell ref="B318:D318"/>
    <mergeCell ref="B319:D319"/>
    <mergeCell ref="B320:D320"/>
    <mergeCell ref="F318:G318"/>
    <mergeCell ref="F319:G319"/>
    <mergeCell ref="E321:E322"/>
    <mergeCell ref="E311:E312"/>
    <mergeCell ref="E313:E314"/>
    <mergeCell ref="H311:H312"/>
    <mergeCell ref="A316:C316"/>
    <mergeCell ref="B294:F294"/>
    <mergeCell ref="B310:C310"/>
    <mergeCell ref="B311:C312"/>
    <mergeCell ref="B313:C314"/>
    <mergeCell ref="F309:G309"/>
    <mergeCell ref="F310:G310"/>
    <mergeCell ref="F311:G312"/>
    <mergeCell ref="B305:D305"/>
    <mergeCell ref="F301:H301"/>
    <mergeCell ref="F302:H302"/>
    <mergeCell ref="F303:H303"/>
    <mergeCell ref="A307:B307"/>
    <mergeCell ref="A299:C299"/>
    <mergeCell ref="B301:D301"/>
    <mergeCell ref="B302:D302"/>
    <mergeCell ref="B303:D303"/>
    <mergeCell ref="B304:D304"/>
    <mergeCell ref="A286:C286"/>
    <mergeCell ref="B288:C288"/>
    <mergeCell ref="E288:F288"/>
    <mergeCell ref="E289:F289"/>
    <mergeCell ref="E290:F290"/>
    <mergeCell ref="H283:I283"/>
    <mergeCell ref="H284:I284"/>
    <mergeCell ref="A276:B276"/>
    <mergeCell ref="A274:B274"/>
    <mergeCell ref="B284:D284"/>
    <mergeCell ref="F278:G278"/>
    <mergeCell ref="F279:G279"/>
    <mergeCell ref="F283:G283"/>
    <mergeCell ref="F284:G284"/>
    <mergeCell ref="B280:D281"/>
    <mergeCell ref="B278:D278"/>
    <mergeCell ref="B279:D279"/>
    <mergeCell ref="B282:D282"/>
    <mergeCell ref="A272:B272"/>
    <mergeCell ref="C268:E268"/>
    <mergeCell ref="C269:E269"/>
    <mergeCell ref="C270:E270"/>
    <mergeCell ref="C271:E271"/>
    <mergeCell ref="C272:E272"/>
    <mergeCell ref="G268:H268"/>
    <mergeCell ref="G269:H269"/>
    <mergeCell ref="G270:H270"/>
    <mergeCell ref="G272:H272"/>
    <mergeCell ref="A116:I117"/>
    <mergeCell ref="A118:I122"/>
    <mergeCell ref="A101:I104"/>
    <mergeCell ref="A249:C249"/>
    <mergeCell ref="A89:I91"/>
    <mergeCell ref="A82:I84"/>
    <mergeCell ref="A96:H96"/>
    <mergeCell ref="A221:F221"/>
    <mergeCell ref="E223:F223"/>
    <mergeCell ref="A125:F127"/>
    <mergeCell ref="A107:I114"/>
    <mergeCell ref="A106:E106"/>
    <mergeCell ref="A188:F188"/>
    <mergeCell ref="A142:B142"/>
    <mergeCell ref="G188:H188"/>
    <mergeCell ref="G190:I191"/>
    <mergeCell ref="C190:E191"/>
    <mergeCell ref="B129:H129"/>
    <mergeCell ref="A131:F131"/>
    <mergeCell ref="A132:B132"/>
    <mergeCell ref="C183:E186"/>
    <mergeCell ref="G183:I186"/>
    <mergeCell ref="A147:I150"/>
    <mergeCell ref="A151:I173"/>
    <mergeCell ref="G259:I259"/>
    <mergeCell ref="F261:H261"/>
    <mergeCell ref="F262:H262"/>
    <mergeCell ref="F263:H263"/>
    <mergeCell ref="A261:C261"/>
    <mergeCell ref="A262:C262"/>
    <mergeCell ref="A263:C263"/>
    <mergeCell ref="D261:E261"/>
    <mergeCell ref="D262:E262"/>
    <mergeCell ref="A544:G546"/>
    <mergeCell ref="D32:I32"/>
    <mergeCell ref="A79:G80"/>
    <mergeCell ref="D35:H36"/>
    <mergeCell ref="A32:C32"/>
    <mergeCell ref="A55:B55"/>
    <mergeCell ref="A31:C31"/>
    <mergeCell ref="A30:C30"/>
    <mergeCell ref="A62:E62"/>
    <mergeCell ref="C55:H57"/>
    <mergeCell ref="D33:I33"/>
    <mergeCell ref="A35:C36"/>
    <mergeCell ref="A33:C33"/>
    <mergeCell ref="H79:I80"/>
    <mergeCell ref="A43:C43"/>
    <mergeCell ref="D43:H45"/>
    <mergeCell ref="A47:C49"/>
    <mergeCell ref="D47:I49"/>
    <mergeCell ref="A41:D41"/>
    <mergeCell ref="E41:F41"/>
    <mergeCell ref="D31:I31"/>
    <mergeCell ref="B216:C216"/>
    <mergeCell ref="B217:C217"/>
    <mergeCell ref="D30:I30"/>
    <mergeCell ref="A580:I581"/>
    <mergeCell ref="A582:I596"/>
    <mergeCell ref="A599:I600"/>
    <mergeCell ref="A602:I627"/>
    <mergeCell ref="A649:D649"/>
    <mergeCell ref="A690:C690"/>
    <mergeCell ref="A684:D684"/>
    <mergeCell ref="A678:D678"/>
    <mergeCell ref="A672:C672"/>
    <mergeCell ref="A665:C665"/>
    <mergeCell ref="A658:C658"/>
    <mergeCell ref="A651:C651"/>
    <mergeCell ref="A652:I657"/>
    <mergeCell ref="A685:I689"/>
    <mergeCell ref="A679:I683"/>
    <mergeCell ref="A673:I677"/>
    <mergeCell ref="A666:I671"/>
    <mergeCell ref="A659:I664"/>
    <mergeCell ref="A572:E573"/>
    <mergeCell ref="A575:E576"/>
    <mergeCell ref="A552:I559"/>
    <mergeCell ref="A562:I569"/>
    <mergeCell ref="A447:I450"/>
    <mergeCell ref="A507:G509"/>
    <mergeCell ref="A524:G526"/>
    <mergeCell ref="A520:G522"/>
    <mergeCell ref="G125:H127"/>
    <mergeCell ref="B452:H453"/>
    <mergeCell ref="B454:H456"/>
    <mergeCell ref="B457:H458"/>
    <mergeCell ref="B459:H459"/>
    <mergeCell ref="B460:H461"/>
    <mergeCell ref="B462:H463"/>
    <mergeCell ref="B464:H466"/>
    <mergeCell ref="B467:H468"/>
    <mergeCell ref="B469:H470"/>
    <mergeCell ref="B474:H475"/>
    <mergeCell ref="B471:H473"/>
    <mergeCell ref="B480:E481"/>
    <mergeCell ref="G480:I481"/>
    <mergeCell ref="B487:H488"/>
    <mergeCell ref="B202:E202"/>
    <mergeCell ref="I487:I488"/>
    <mergeCell ref="B218:C218"/>
    <mergeCell ref="F216:G216"/>
    <mergeCell ref="F217:G217"/>
    <mergeCell ref="F218:G218"/>
    <mergeCell ref="A212:I213"/>
    <mergeCell ref="A210:C210"/>
    <mergeCell ref="A240:D240"/>
    <mergeCell ref="B242:C242"/>
    <mergeCell ref="B243:C243"/>
    <mergeCell ref="A225:C225"/>
    <mergeCell ref="B244:C244"/>
    <mergeCell ref="F242:G242"/>
    <mergeCell ref="F243:G243"/>
    <mergeCell ref="A226:I228"/>
    <mergeCell ref="A230:E231"/>
    <mergeCell ref="F264:H264"/>
    <mergeCell ref="A264:C264"/>
    <mergeCell ref="A266:E266"/>
    <mergeCell ref="B283:D283"/>
    <mergeCell ref="B258:F258"/>
    <mergeCell ref="B259:F259"/>
    <mergeCell ref="G251:H251"/>
    <mergeCell ref="G258:I258"/>
    <mergeCell ref="A540:G542"/>
    <mergeCell ref="A536:G538"/>
    <mergeCell ref="A532:G534"/>
    <mergeCell ref="A528:G530"/>
    <mergeCell ref="A501:I504"/>
    <mergeCell ref="A535:F535"/>
    <mergeCell ref="A539:F539"/>
    <mergeCell ref="A206:I208"/>
    <mergeCell ref="A196:G196"/>
    <mergeCell ref="A198:G198"/>
    <mergeCell ref="A515:G517"/>
    <mergeCell ref="A511:G513"/>
    <mergeCell ref="F230:G231"/>
    <mergeCell ref="A233:E233"/>
    <mergeCell ref="A235:E235"/>
    <mergeCell ref="F235:G235"/>
    <mergeCell ref="B251:F251"/>
    <mergeCell ref="B252:F252"/>
    <mergeCell ref="I518:I519"/>
    <mergeCell ref="B494:H496"/>
    <mergeCell ref="G252:H252"/>
    <mergeCell ref="B256:F257"/>
    <mergeCell ref="G256:I257"/>
    <mergeCell ref="B200:D200"/>
    <mergeCell ref="A181:F181"/>
    <mergeCell ref="G181:H181"/>
    <mergeCell ref="A176:E176"/>
    <mergeCell ref="A178:F178"/>
    <mergeCell ref="A145:D145"/>
    <mergeCell ref="B1:I4"/>
    <mergeCell ref="B6:I8"/>
    <mergeCell ref="A13:A14"/>
    <mergeCell ref="B13:C14"/>
    <mergeCell ref="A18:C18"/>
    <mergeCell ref="G16:I16"/>
    <mergeCell ref="D18:E18"/>
    <mergeCell ref="A20:C20"/>
    <mergeCell ref="A28:C28"/>
    <mergeCell ref="A27:C27"/>
    <mergeCell ref="A25:C25"/>
    <mergeCell ref="A26:C26"/>
    <mergeCell ref="F18:G18"/>
    <mergeCell ref="H18:I18"/>
    <mergeCell ref="B16:D16"/>
    <mergeCell ref="E16:F16"/>
    <mergeCell ref="A29:C29"/>
    <mergeCell ref="D20:I24"/>
    <mergeCell ref="D25:I25"/>
    <mergeCell ref="D26:I26"/>
    <mergeCell ref="D27:I27"/>
    <mergeCell ref="D28:I28"/>
    <mergeCell ref="D29:I29"/>
    <mergeCell ref="A70:I74"/>
    <mergeCell ref="A9:D11"/>
    <mergeCell ref="E9:I11"/>
    <mergeCell ref="A60:H60"/>
    <mergeCell ref="A63:I64"/>
    <mergeCell ref="A67:I67"/>
    <mergeCell ref="H68:I69"/>
    <mergeCell ref="A66:H66"/>
    <mergeCell ref="A68:G68"/>
  </mergeCells>
  <phoneticPr fontId="15" type="noConversion"/>
  <conditionalFormatting sqref="A60:H60">
    <cfRule type="expression" dxfId="160" priority="155">
      <formula>ISBLANK($A$60)</formula>
    </cfRule>
  </conditionalFormatting>
  <conditionalFormatting sqref="B52">
    <cfRule type="expression" dxfId="159" priority="165">
      <formula>ISBLANK($B$52)</formula>
    </cfRule>
  </conditionalFormatting>
  <conditionalFormatting sqref="B53">
    <cfRule type="expression" dxfId="158" priority="159">
      <formula>ISBLANK($B$53)</formula>
    </cfRule>
  </conditionalFormatting>
  <conditionalFormatting sqref="B223">
    <cfRule type="expression" dxfId="157" priority="137">
      <formula>ISBLANK($B$223)</formula>
    </cfRule>
  </conditionalFormatting>
  <conditionalFormatting sqref="D35">
    <cfRule type="expression" dxfId="156" priority="175" stopIfTrue="1">
      <formula>ISBLANK($D$35)</formula>
    </cfRule>
  </conditionalFormatting>
  <conditionalFormatting sqref="D52">
    <cfRule type="expression" dxfId="155" priority="162">
      <formula>ISBLANK($D$52)</formula>
    </cfRule>
  </conditionalFormatting>
  <conditionalFormatting sqref="D53">
    <cfRule type="expression" dxfId="154" priority="158">
      <formula>ISBLANK($D$53)</formula>
    </cfRule>
  </conditionalFormatting>
  <conditionalFormatting sqref="D210">
    <cfRule type="expression" dxfId="153" priority="146">
      <formula>ISBLANK($D$210)</formula>
    </cfRule>
  </conditionalFormatting>
  <conditionalFormatting sqref="D216">
    <cfRule type="expression" dxfId="152" priority="144">
      <formula>ISBLANK($D$216)</formula>
    </cfRule>
  </conditionalFormatting>
  <conditionalFormatting sqref="D217">
    <cfRule type="expression" dxfId="151" priority="141">
      <formula>ISBLANK($D$217)</formula>
    </cfRule>
  </conditionalFormatting>
  <conditionalFormatting sqref="D218">
    <cfRule type="expression" dxfId="150" priority="139">
      <formula>ISBLANK($D$218)</formula>
    </cfRule>
  </conditionalFormatting>
  <conditionalFormatting sqref="D223">
    <cfRule type="expression" dxfId="149" priority="136">
      <formula>ISBLANK($D$223)</formula>
    </cfRule>
  </conditionalFormatting>
  <conditionalFormatting sqref="D242">
    <cfRule type="expression" dxfId="148" priority="131">
      <formula>ISBLANK($D$242)</formula>
    </cfRule>
  </conditionalFormatting>
  <conditionalFormatting sqref="D243">
    <cfRule type="expression" dxfId="147" priority="129">
      <formula>ISBLANK($D$243)</formula>
    </cfRule>
  </conditionalFormatting>
  <conditionalFormatting sqref="D244">
    <cfRule type="expression" dxfId="146" priority="127">
      <formula>ISBLANK($D$244)</formula>
    </cfRule>
  </conditionalFormatting>
  <conditionalFormatting sqref="D263">
    <cfRule type="expression" dxfId="145" priority="125">
      <formula>ISBLANK($D$263)</formula>
    </cfRule>
  </conditionalFormatting>
  <conditionalFormatting sqref="D264">
    <cfRule type="expression" dxfId="144" priority="124">
      <formula>ISBLANK($D$264)</formula>
    </cfRule>
  </conditionalFormatting>
  <conditionalFormatting sqref="E9">
    <cfRule type="expression" dxfId="143" priority="3" stopIfTrue="1">
      <formula>ISBLANK($E$9)</formula>
    </cfRule>
  </conditionalFormatting>
  <conditionalFormatting sqref="E142">
    <cfRule type="expression" dxfId="142" priority="153">
      <formula>ISBLANK($E$142)</formula>
    </cfRule>
  </conditionalFormatting>
  <conditionalFormatting sqref="E143">
    <cfRule type="expression" dxfId="141" priority="152">
      <formula>ISBLANK($E$143)</formula>
    </cfRule>
  </conditionalFormatting>
  <conditionalFormatting sqref="E278">
    <cfRule type="expression" dxfId="140" priority="109">
      <formula>ISBLANK($E$278)</formula>
    </cfRule>
  </conditionalFormatting>
  <conditionalFormatting sqref="E279">
    <cfRule type="expression" dxfId="139" priority="107">
      <formula>ISBLANK($E$279)</formula>
    </cfRule>
  </conditionalFormatting>
  <conditionalFormatting sqref="E280">
    <cfRule type="expression" dxfId="138" priority="105">
      <formula>ISBLANK($E$280)</formula>
    </cfRule>
  </conditionalFormatting>
  <conditionalFormatting sqref="E281">
    <cfRule type="expression" dxfId="137" priority="104">
      <formula>ISBLANK($E$281)</formula>
    </cfRule>
  </conditionalFormatting>
  <conditionalFormatting sqref="E282">
    <cfRule type="expression" dxfId="136" priority="103">
      <formula>ISBLANK($E$282)</formula>
    </cfRule>
  </conditionalFormatting>
  <conditionalFormatting sqref="E283">
    <cfRule type="expression" dxfId="135" priority="101">
      <formula>ISBLANK($E$283)</formula>
    </cfRule>
  </conditionalFormatting>
  <conditionalFormatting sqref="E284">
    <cfRule type="expression" dxfId="134" priority="99">
      <formula>ISBLANK($E$284)</formula>
    </cfRule>
  </conditionalFormatting>
  <conditionalFormatting sqref="E301">
    <cfRule type="expression" dxfId="133" priority="92">
      <formula>ISBLANK($E$301)</formula>
    </cfRule>
  </conditionalFormatting>
  <conditionalFormatting sqref="E302">
    <cfRule type="expression" dxfId="132" priority="91">
      <formula>ISBLANK($E$302)</formula>
    </cfRule>
  </conditionalFormatting>
  <conditionalFormatting sqref="E303">
    <cfRule type="expression" dxfId="131" priority="90">
      <formula>ISBLANK($E$303)</formula>
    </cfRule>
  </conditionalFormatting>
  <conditionalFormatting sqref="E304">
    <cfRule type="expression" dxfId="130" priority="89">
      <formula>ISBLANK($E$304)</formula>
    </cfRule>
  </conditionalFormatting>
  <conditionalFormatting sqref="E305">
    <cfRule type="expression" dxfId="129" priority="88">
      <formula>ISBLANK($E$305)</formula>
    </cfRule>
  </conditionalFormatting>
  <conditionalFormatting sqref="E309">
    <cfRule type="expression" dxfId="128" priority="84">
      <formula>ISBLANK($E$309)</formula>
    </cfRule>
  </conditionalFormatting>
  <conditionalFormatting sqref="E310">
    <cfRule type="expression" dxfId="127" priority="83">
      <formula>ISBLANK($E$310)</formula>
    </cfRule>
  </conditionalFormatting>
  <conditionalFormatting sqref="E311:E312">
    <cfRule type="expression" dxfId="126" priority="82">
      <formula>ISBLANK($E$311)</formula>
    </cfRule>
  </conditionalFormatting>
  <conditionalFormatting sqref="E313:E314">
    <cfRule type="expression" dxfId="125" priority="81">
      <formula>ISBLANK($E$313)</formula>
    </cfRule>
  </conditionalFormatting>
  <conditionalFormatting sqref="E318">
    <cfRule type="expression" dxfId="124" priority="77">
      <formula>ISBLANK($E$318)</formula>
    </cfRule>
  </conditionalFormatting>
  <conditionalFormatting sqref="E319">
    <cfRule type="expression" dxfId="123" priority="75">
      <formula>ISBLANK($E$319)</formula>
    </cfRule>
  </conditionalFormatting>
  <conditionalFormatting sqref="E320">
    <cfRule type="expression" dxfId="122" priority="74">
      <formula>ISBLANK($E$320)</formula>
    </cfRule>
  </conditionalFormatting>
  <conditionalFormatting sqref="E321:E322">
    <cfRule type="expression" dxfId="121" priority="71">
      <formula>ISBLANK($E$321)</formula>
    </cfRule>
  </conditionalFormatting>
  <conditionalFormatting sqref="E351">
    <cfRule type="expression" dxfId="120" priority="70">
      <formula>ISBLANK($E$351)</formula>
    </cfRule>
  </conditionalFormatting>
  <conditionalFormatting sqref="E353">
    <cfRule type="expression" dxfId="119" priority="68">
      <formula>ISBLANK($E$353)</formula>
    </cfRule>
  </conditionalFormatting>
  <conditionalFormatting sqref="E355">
    <cfRule type="expression" dxfId="118" priority="66">
      <formula>ISBLANK($E$355)</formula>
    </cfRule>
  </conditionalFormatting>
  <conditionalFormatting sqref="E357">
    <cfRule type="expression" dxfId="117" priority="64">
      <formula>ISBLANK($E$357)</formula>
    </cfRule>
  </conditionalFormatting>
  <conditionalFormatting sqref="E359">
    <cfRule type="expression" dxfId="116" priority="62">
      <formula>ISBLANK($E$359)</formula>
    </cfRule>
  </conditionalFormatting>
  <conditionalFormatting sqref="E361">
    <cfRule type="expression" dxfId="115" priority="60">
      <formula>ISBLANK($E$361)</formula>
    </cfRule>
  </conditionalFormatting>
  <conditionalFormatting sqref="E363">
    <cfRule type="expression" dxfId="114" priority="58">
      <formula>ISBLANK($E$363)</formula>
    </cfRule>
  </conditionalFormatting>
  <conditionalFormatting sqref="E365">
    <cfRule type="expression" dxfId="113" priority="56">
      <formula>ISBLANK($E$365)</formula>
    </cfRule>
  </conditionalFormatting>
  <conditionalFormatting sqref="E367">
    <cfRule type="expression" dxfId="112" priority="54">
      <formula>ISBLANK($E$367)</formula>
    </cfRule>
  </conditionalFormatting>
  <conditionalFormatting sqref="E369">
    <cfRule type="expression" dxfId="111" priority="53">
      <formula>ISBLANK($E$369)</formula>
    </cfRule>
  </conditionalFormatting>
  <conditionalFormatting sqref="E371">
    <cfRule type="expression" dxfId="110" priority="46">
      <formula>ISBLANK($E$371)</formula>
    </cfRule>
  </conditionalFormatting>
  <conditionalFormatting sqref="E373">
    <cfRule type="expression" dxfId="109" priority="45">
      <formula>ISBLANK($E$373)</formula>
    </cfRule>
  </conditionalFormatting>
  <conditionalFormatting sqref="E375">
    <cfRule type="expression" dxfId="108" priority="44">
      <formula>ISBLANK($E$375)</formula>
    </cfRule>
  </conditionalFormatting>
  <conditionalFormatting sqref="E377">
    <cfRule type="expression" dxfId="107" priority="43">
      <formula>ISBLANK($E$377)</formula>
    </cfRule>
  </conditionalFormatting>
  <conditionalFormatting sqref="E379">
    <cfRule type="expression" dxfId="106" priority="42">
      <formula>ISBLANK($E$379)</formula>
    </cfRule>
  </conditionalFormatting>
  <conditionalFormatting sqref="E381">
    <cfRule type="expression" dxfId="105" priority="37">
      <formula>ISBLANK($E$381)</formula>
    </cfRule>
  </conditionalFormatting>
  <conditionalFormatting sqref="E383">
    <cfRule type="expression" dxfId="104" priority="36">
      <formula>ISBLANK($E$383)</formula>
    </cfRule>
  </conditionalFormatting>
  <conditionalFormatting sqref="E385:E386">
    <cfRule type="expression" dxfId="103" priority="35">
      <formula>ISBLANK($E$385)</formula>
    </cfRule>
  </conditionalFormatting>
  <conditionalFormatting sqref="E388:E389">
    <cfRule type="expression" dxfId="102" priority="34">
      <formula>ISBLANK($E$388)</formula>
    </cfRule>
  </conditionalFormatting>
  <conditionalFormatting sqref="E41:F41">
    <cfRule type="expression" dxfId="101" priority="170">
      <formula>ISBLANK($E$41)</formula>
    </cfRule>
  </conditionalFormatting>
  <conditionalFormatting sqref="F52">
    <cfRule type="expression" dxfId="100" priority="161">
      <formula>ISBLANK($F$52)</formula>
    </cfRule>
  </conditionalFormatting>
  <conditionalFormatting sqref="F53">
    <cfRule type="expression" dxfId="99" priority="157">
      <formula>ISBLANK($F$53)</formula>
    </cfRule>
  </conditionalFormatting>
  <conditionalFormatting sqref="F233">
    <cfRule type="expression" dxfId="98" priority="132">
      <formula>ISBLANK($F$233)</formula>
    </cfRule>
  </conditionalFormatting>
  <conditionalFormatting sqref="F237">
    <cfRule type="expression" dxfId="97" priority="1">
      <formula>ISBLANK($F$237)</formula>
    </cfRule>
  </conditionalFormatting>
  <conditionalFormatting sqref="F268">
    <cfRule type="expression" dxfId="96" priority="119">
      <formula>ISBLANK($F$268)</formula>
    </cfRule>
  </conditionalFormatting>
  <conditionalFormatting sqref="F269">
    <cfRule type="expression" dxfId="95" priority="116">
      <formula>ISBLANK($F$269)</formula>
    </cfRule>
  </conditionalFormatting>
  <conditionalFormatting sqref="F270">
    <cfRule type="expression" dxfId="94" priority="114">
      <formula>ISBLANK($F$270)</formula>
    </cfRule>
  </conditionalFormatting>
  <conditionalFormatting sqref="F271">
    <cfRule type="expression" dxfId="93" priority="112">
      <formula>ISBLANK($F$271)</formula>
    </cfRule>
  </conditionalFormatting>
  <conditionalFormatting sqref="F272">
    <cfRule type="expression" dxfId="92" priority="111">
      <formula>ISBLANK($F$272)</formula>
    </cfRule>
  </conditionalFormatting>
  <conditionalFormatting sqref="F230:G231">
    <cfRule type="expression" dxfId="91" priority="133">
      <formula>ISBLANK($F$230)</formula>
    </cfRule>
  </conditionalFormatting>
  <conditionalFormatting sqref="G131">
    <cfRule type="expression" dxfId="90" priority="154">
      <formula>ISBLANK($G$131)</formula>
    </cfRule>
  </conditionalFormatting>
  <conditionalFormatting sqref="G176">
    <cfRule type="expression" dxfId="89" priority="151">
      <formula>ISBLANK($G$176)</formula>
    </cfRule>
  </conditionalFormatting>
  <conditionalFormatting sqref="G178">
    <cfRule type="expression" dxfId="88" priority="150">
      <formula>ISBLANK($G$178)</formula>
    </cfRule>
  </conditionalFormatting>
  <conditionalFormatting sqref="G223">
    <cfRule type="expression" dxfId="87" priority="135">
      <formula>ISBLANK($G$223)</formula>
    </cfRule>
  </conditionalFormatting>
  <conditionalFormatting sqref="G288">
    <cfRule type="expression" dxfId="86" priority="98">
      <formula>ISBLANK($G$288)</formula>
    </cfRule>
  </conditionalFormatting>
  <conditionalFormatting sqref="G289">
    <cfRule type="expression" dxfId="85" priority="97">
      <formula>ISBLANK($G$289)</formula>
    </cfRule>
  </conditionalFormatting>
  <conditionalFormatting sqref="G290">
    <cfRule type="expression" dxfId="84" priority="96">
      <formula>ISBLANK($G$290)</formula>
    </cfRule>
  </conditionalFormatting>
  <conditionalFormatting sqref="G292">
    <cfRule type="expression" dxfId="83" priority="95">
      <formula>ISBLANK($G$292)</formula>
    </cfRule>
  </conditionalFormatting>
  <conditionalFormatting sqref="G293">
    <cfRule type="expression" dxfId="82" priority="94">
      <formula>ISBLANK($G$293)</formula>
    </cfRule>
  </conditionalFormatting>
  <conditionalFormatting sqref="G294">
    <cfRule type="expression" dxfId="81" priority="93">
      <formula>ISBLANK($G$294)</formula>
    </cfRule>
  </conditionalFormatting>
  <conditionalFormatting sqref="G572:G573">
    <cfRule type="expression" dxfId="80" priority="17">
      <formula>ISBLANK($G$572)</formula>
    </cfRule>
  </conditionalFormatting>
  <conditionalFormatting sqref="G575:G576">
    <cfRule type="expression" dxfId="79" priority="16">
      <formula>ISBLANK($G$575)</formula>
    </cfRule>
  </conditionalFormatting>
  <conditionalFormatting sqref="G125:H127">
    <cfRule type="expression" dxfId="78" priority="14">
      <formula>ISBLANK($G$125)</formula>
    </cfRule>
  </conditionalFormatting>
  <conditionalFormatting sqref="G181:H181">
    <cfRule type="expression" dxfId="77" priority="149">
      <formula>ISBLANK($G$181)</formula>
    </cfRule>
  </conditionalFormatting>
  <conditionalFormatting sqref="G188:H188">
    <cfRule type="expression" dxfId="76" priority="147">
      <formula>ISBLANK($G$188)</formula>
    </cfRule>
  </conditionalFormatting>
  <conditionalFormatting sqref="G251:H251">
    <cfRule type="expression" dxfId="75" priority="126">
      <formula>ISBLANK($G$251)</formula>
    </cfRule>
  </conditionalFormatting>
  <conditionalFormatting sqref="H216">
    <cfRule type="expression" dxfId="74" priority="143">
      <formula>ISBLANK($H$216)</formula>
    </cfRule>
  </conditionalFormatting>
  <conditionalFormatting sqref="H217">
    <cfRule type="expression" dxfId="73" priority="140">
      <formula>ISBLANK($H$217)</formula>
    </cfRule>
  </conditionalFormatting>
  <conditionalFormatting sqref="H218">
    <cfRule type="expression" dxfId="72" priority="138">
      <formula>ISBLANK($H$218)</formula>
    </cfRule>
  </conditionalFormatting>
  <conditionalFormatting sqref="H242">
    <cfRule type="expression" dxfId="71" priority="130">
      <formula>ISBLANK($H$242)</formula>
    </cfRule>
  </conditionalFormatting>
  <conditionalFormatting sqref="H243">
    <cfRule type="expression" dxfId="70" priority="128">
      <formula>ISBLANK($H$243)</formula>
    </cfRule>
  </conditionalFormatting>
  <conditionalFormatting sqref="H278">
    <cfRule type="expression" dxfId="69" priority="108">
      <formula>ISBLANK($H$278)</formula>
    </cfRule>
  </conditionalFormatting>
  <conditionalFormatting sqref="H279">
    <cfRule type="expression" dxfId="68" priority="106">
      <formula>ISBLANK($H$279)</formula>
    </cfRule>
  </conditionalFormatting>
  <conditionalFormatting sqref="H309">
    <cfRule type="expression" dxfId="67" priority="80">
      <formula>ISBLANK($H$309)</formula>
    </cfRule>
  </conditionalFormatting>
  <conditionalFormatting sqref="H310">
    <cfRule type="expression" dxfId="66" priority="79">
      <formula>ISBLANK($H$310)</formula>
    </cfRule>
  </conditionalFormatting>
  <conditionalFormatting sqref="H311:H312">
    <cfRule type="expression" dxfId="65" priority="78">
      <formula>ISBLANK($H$311)</formula>
    </cfRule>
  </conditionalFormatting>
  <conditionalFormatting sqref="H318">
    <cfRule type="expression" dxfId="64" priority="76">
      <formula>ISBLANK($H$318)</formula>
    </cfRule>
  </conditionalFormatting>
  <conditionalFormatting sqref="H319">
    <cfRule type="expression" dxfId="63" priority="73">
      <formula>ISBLANK($H$319)</formula>
    </cfRule>
  </conditionalFormatting>
  <conditionalFormatting sqref="I52">
    <cfRule type="expression" dxfId="62" priority="160">
      <formula>ISBLANK($I$52)</formula>
    </cfRule>
  </conditionalFormatting>
  <conditionalFormatting sqref="I53">
    <cfRule type="expression" dxfId="61" priority="156">
      <formula>ISBLANK($I$53)</formula>
    </cfRule>
  </conditionalFormatting>
  <conditionalFormatting sqref="I66">
    <cfRule type="expression" dxfId="60" priority="12">
      <formula>ISBLANK(I66)</formula>
    </cfRule>
  </conditionalFormatting>
  <conditionalFormatting sqref="I96">
    <cfRule type="expression" dxfId="59" priority="8">
      <formula>ISBLANK(I96)</formula>
    </cfRule>
  </conditionalFormatting>
  <conditionalFormatting sqref="I223">
    <cfRule type="expression" dxfId="58" priority="134">
      <formula>ISBLANK($I$223)</formula>
    </cfRule>
  </conditionalFormatting>
  <conditionalFormatting sqref="I261">
    <cfRule type="expression" dxfId="57" priority="123">
      <formula>ISBLANK($I$261)</formula>
    </cfRule>
  </conditionalFormatting>
  <conditionalFormatting sqref="I262">
    <cfRule type="expression" dxfId="56" priority="122">
      <formula>ISBLANK($I$262)</formula>
    </cfRule>
  </conditionalFormatting>
  <conditionalFormatting sqref="I263">
    <cfRule type="expression" dxfId="55" priority="121">
      <formula>ISBLANK($I$263)</formula>
    </cfRule>
  </conditionalFormatting>
  <conditionalFormatting sqref="I264">
    <cfRule type="expression" dxfId="54" priority="120">
      <formula>ISBLANK($I$264)</formula>
    </cfRule>
  </conditionalFormatting>
  <conditionalFormatting sqref="I268">
    <cfRule type="expression" dxfId="53" priority="118">
      <formula>ISBLANK($I$268)</formula>
    </cfRule>
  </conditionalFormatting>
  <conditionalFormatting sqref="I269">
    <cfRule type="expression" dxfId="52" priority="115">
      <formula>ISBLANK($I$269)</formula>
    </cfRule>
  </conditionalFormatting>
  <conditionalFormatting sqref="I270">
    <cfRule type="expression" dxfId="51" priority="113">
      <formula>ISBLANK($I$270)</formula>
    </cfRule>
  </conditionalFormatting>
  <conditionalFormatting sqref="I272">
    <cfRule type="expression" dxfId="50" priority="110">
      <formula>ISBLANK($I$272)</formula>
    </cfRule>
  </conditionalFormatting>
  <conditionalFormatting sqref="I301">
    <cfRule type="expression" dxfId="49" priority="87">
      <formula>ISBLANK($I$301)</formula>
    </cfRule>
  </conditionalFormatting>
  <conditionalFormatting sqref="I302">
    <cfRule type="expression" dxfId="48" priority="86">
      <formula>ISBLANK($I$302)</formula>
    </cfRule>
  </conditionalFormatting>
  <conditionalFormatting sqref="I303">
    <cfRule type="expression" dxfId="47" priority="85">
      <formula>ISBLANK($I$303)</formula>
    </cfRule>
  </conditionalFormatting>
  <conditionalFormatting sqref="I351">
    <cfRule type="expression" dxfId="46" priority="69">
      <formula>ISBLANK($I$351)</formula>
    </cfRule>
  </conditionalFormatting>
  <conditionalFormatting sqref="I353">
    <cfRule type="expression" dxfId="45" priority="67">
      <formula>ISBLANK($I$353)</formula>
    </cfRule>
  </conditionalFormatting>
  <conditionalFormatting sqref="I355">
    <cfRule type="expression" dxfId="44" priority="65">
      <formula>ISBLANK($I$355)</formula>
    </cfRule>
  </conditionalFormatting>
  <conditionalFormatting sqref="I357">
    <cfRule type="expression" dxfId="43" priority="63">
      <formula>ISBLANK($I$357)</formula>
    </cfRule>
  </conditionalFormatting>
  <conditionalFormatting sqref="I359">
    <cfRule type="expression" dxfId="42" priority="61">
      <formula>ISBLANK($I$359)</formula>
    </cfRule>
  </conditionalFormatting>
  <conditionalFormatting sqref="I361">
    <cfRule type="expression" dxfId="41" priority="59">
      <formula>ISBLANK($I$361)</formula>
    </cfRule>
  </conditionalFormatting>
  <conditionalFormatting sqref="I363">
    <cfRule type="expression" dxfId="40" priority="57">
      <formula>ISBLANK($I$363)</formula>
    </cfRule>
  </conditionalFormatting>
  <conditionalFormatting sqref="I365:I366">
    <cfRule type="expression" dxfId="39" priority="55">
      <formula>ISBLANK($I$365)</formula>
    </cfRule>
  </conditionalFormatting>
  <conditionalFormatting sqref="I368">
    <cfRule type="expression" dxfId="38" priority="52">
      <formula>ISBLANK($I$368)</formula>
    </cfRule>
  </conditionalFormatting>
  <conditionalFormatting sqref="I370">
    <cfRule type="expression" dxfId="37" priority="51">
      <formula>ISBLANK($I$370)</formula>
    </cfRule>
  </conditionalFormatting>
  <conditionalFormatting sqref="I372">
    <cfRule type="expression" dxfId="36" priority="50">
      <formula>ISBLANK($I$372)</formula>
    </cfRule>
  </conditionalFormatting>
  <conditionalFormatting sqref="I374">
    <cfRule type="expression" dxfId="35" priority="49">
      <formula>ISBLANK($I$374)</formula>
    </cfRule>
  </conditionalFormatting>
  <conditionalFormatting sqref="I376">
    <cfRule type="expression" dxfId="34" priority="48">
      <formula>ISBLANK($I$376)</formula>
    </cfRule>
  </conditionalFormatting>
  <conditionalFormatting sqref="I378">
    <cfRule type="expression" dxfId="33" priority="47">
      <formula>ISBLANK($I$378)</formula>
    </cfRule>
  </conditionalFormatting>
  <conditionalFormatting sqref="I380">
    <cfRule type="expression" dxfId="32" priority="41">
      <formula>ISBLANK($I$380)</formula>
    </cfRule>
  </conditionalFormatting>
  <conditionalFormatting sqref="I382">
    <cfRule type="expression" dxfId="31" priority="40">
      <formula>ISBLANK($I$382)</formula>
    </cfRule>
  </conditionalFormatting>
  <conditionalFormatting sqref="I384">
    <cfRule type="expression" dxfId="30" priority="39">
      <formula>ISBLANK($I$384)</formula>
    </cfRule>
  </conditionalFormatting>
  <conditionalFormatting sqref="I386">
    <cfRule type="expression" dxfId="29" priority="38">
      <formula>ISBLANK($I$386)</formula>
    </cfRule>
  </conditionalFormatting>
  <conditionalFormatting sqref="I485">
    <cfRule type="expression" dxfId="28" priority="33">
      <formula>ISBLANK($I$485)</formula>
    </cfRule>
  </conditionalFormatting>
  <conditionalFormatting sqref="I487:I488">
    <cfRule type="expression" dxfId="27" priority="32">
      <formula>ISBLANK($I$487)</formula>
    </cfRule>
  </conditionalFormatting>
  <conditionalFormatting sqref="I489">
    <cfRule type="expression" dxfId="26" priority="31">
      <formula>ISBLANK($I$489)</formula>
    </cfRule>
  </conditionalFormatting>
  <conditionalFormatting sqref="I490">
    <cfRule type="expression" dxfId="25" priority="30">
      <formula>ISBLANK($I$490)</formula>
    </cfRule>
  </conditionalFormatting>
  <conditionalFormatting sqref="I491">
    <cfRule type="expression" dxfId="24" priority="29">
      <formula>ISBLANK($I$491)</formula>
    </cfRule>
  </conditionalFormatting>
  <conditionalFormatting sqref="I492">
    <cfRule type="expression" dxfId="23" priority="28">
      <formula>ISBLANK($I$492)</formula>
    </cfRule>
  </conditionalFormatting>
  <conditionalFormatting sqref="I506">
    <cfRule type="expression" dxfId="22" priority="27">
      <formula>ISBLANK($I$506)</formula>
    </cfRule>
  </conditionalFormatting>
  <conditionalFormatting sqref="I510">
    <cfRule type="expression" dxfId="21" priority="26">
      <formula>ISBLANK($I$510)</formula>
    </cfRule>
  </conditionalFormatting>
  <conditionalFormatting sqref="I514">
    <cfRule type="expression" dxfId="20" priority="25">
      <formula>ISBLANK($I$514)</formula>
    </cfRule>
  </conditionalFormatting>
  <conditionalFormatting sqref="I518:I519">
    <cfRule type="expression" dxfId="19" priority="24">
      <formula>ISBLANK($I$518)</formula>
    </cfRule>
  </conditionalFormatting>
  <conditionalFormatting sqref="I523">
    <cfRule type="expression" dxfId="18" priority="23">
      <formula>ISBLANK($I$523)</formula>
    </cfRule>
  </conditionalFormatting>
  <conditionalFormatting sqref="I527">
    <cfRule type="expression" dxfId="17" priority="22">
      <formula>ISBLANK($I$527)</formula>
    </cfRule>
  </conditionalFormatting>
  <conditionalFormatting sqref="I531">
    <cfRule type="expression" dxfId="16" priority="21">
      <formula>ISBLANK($I$531)</formula>
    </cfRule>
  </conditionalFormatting>
  <conditionalFormatting sqref="I535">
    <cfRule type="expression" dxfId="15" priority="20">
      <formula>ISBLANK($I$535:$I$538)</formula>
    </cfRule>
  </conditionalFormatting>
  <conditionalFormatting sqref="I539">
    <cfRule type="expression" dxfId="14" priority="19">
      <formula>ISBLANK($I$539)</formula>
    </cfRule>
  </conditionalFormatting>
  <conditionalFormatting sqref="I543">
    <cfRule type="expression" dxfId="13" priority="18">
      <formula>ISBLANK($I$543)</formula>
    </cfRule>
  </conditionalFormatting>
  <dataValidations disablePrompts="1" count="13">
    <dataValidation type="list" allowBlank="1" showInputMessage="1" showErrorMessage="1" sqref="E41:F41 G131 E142:E143 G181:H181 G188:H188 G176 G178 D216:D218 H216:H218 B223 D223 G223 I223 F230:G231 F233 D242 H243 D244 G251:H251 D263 I261:I263 F268:F272 I268:I270 I272 E278:E284 H278:H279 G292:G294 E301:E305 I301:I303 E309:E314 H309:H312 E318:E322 H318:H319 E388:E389 G288:G290 I384 I382 I380 I378 I376 I374 I372 I370 I368 I363 I361 I359 I357 I355 I353 I351 E351 E353 E355 E357 E359 E361 E363 E365 E367 E369 E371 E373 E375 E377 E379 E381 E383 E385:E386 F52:F53 B52:B53 I52:I53 D52:D53 D210 I365:I366 I386" xr:uid="{00000000-0002-0000-0000-000000000000}">
      <formula1>"Yes, No"</formula1>
    </dataValidation>
    <dataValidation type="list" allowBlank="1" showInputMessage="1" showErrorMessage="1" sqref="D243" xr:uid="{00000000-0002-0000-0000-000001000000}">
      <formula1>"Shared, Separate "</formula1>
    </dataValidation>
    <dataValidation type="list" allowBlank="1" showInputMessage="1" showErrorMessage="1" sqref="H242" xr:uid="{00000000-0002-0000-0000-000002000000}">
      <formula1>"Staff, Patients, Both "</formula1>
    </dataValidation>
    <dataValidation type="list" allowBlank="1" showInputMessage="1" showErrorMessage="1" sqref="I264" xr:uid="{00000000-0002-0000-0000-000003000000}">
      <formula1>"Yes, No, N/A"</formula1>
    </dataValidation>
    <dataValidation type="list" allowBlank="1" showInputMessage="1" showErrorMessage="1" sqref="D264" xr:uid="{00000000-0002-0000-0000-000004000000}">
      <formula1>"Digital, Wet film"</formula1>
    </dataValidation>
    <dataValidation type="decimal" allowBlank="1" showInputMessage="1" showErrorMessage="1" sqref="H38" xr:uid="{00000000-0002-0000-0000-000005000000}">
      <formula1>0</formula1>
      <formula2>20000</formula2>
    </dataValidation>
    <dataValidation type="list" allowBlank="1" showInputMessage="1" showErrorMessage="1" sqref="I485 I487:I492" xr:uid="{00000000-0002-0000-0000-000006000000}">
      <formula1>"Y, N"</formula1>
    </dataValidation>
    <dataValidation type="list" allowBlank="1" showInputMessage="1" showErrorMessage="1" sqref="G575:G576 G572:G573 H547 I506 I510 I514 I518 I523 I527 I531 I535 I539 I543" xr:uid="{00000000-0002-0000-0000-000007000000}">
      <formula1>"1,2,3,4,5,6"</formula1>
    </dataValidation>
    <dataValidation type="list" allowBlank="1" showInputMessage="1" showErrorMessage="1" sqref="G125:H127" xr:uid="{00000000-0002-0000-0000-000008000000}">
      <formula1>"Less than 4 years, 4-5 years, 6-7 years, 8-9 years, More than 10 years"</formula1>
    </dataValidation>
    <dataValidation type="list" allowBlank="1" showInputMessage="1" showErrorMessage="1" sqref="D35:H36" xr:uid="{00000000-0002-0000-0000-000009000000}">
      <formula1>"Ambidextrous, Right handed only, Left handed only"</formula1>
    </dataValidation>
    <dataValidation type="list" allowBlank="1" showInputMessage="1" showErrorMessage="1" sqref="A60:H60" xr:uid="{00000000-0002-0000-0000-00000A000000}">
      <formula1>"I have not enrolled on an education course, I have enrolled on an education course but have not yet started, I have started an education course but have not yet been awarded any credits, I have 30 credits from an education course, I have a PG Cert Ed"</formula1>
    </dataValidation>
    <dataValidation type="list" allowBlank="1" showInputMessage="1" showErrorMessage="1" sqref="I66 I96 F237" xr:uid="{00000000-0002-0000-0000-00000B000000}">
      <formula1>"Yes,No"</formula1>
    </dataValidation>
    <dataValidation type="list" allowBlank="1" showInputMessage="1" showErrorMessage="1" sqref="E9:I11" xr:uid="{D6F69C07-6711-4881-B647-F966242BC94E}">
      <formula1>"Dental Foundation Training, Dental Therapy Training, Both"</formula1>
    </dataValidation>
  </dataValidations>
  <pageMargins left="0.59055118110236227" right="0.33333333333333331" top="0.74803149606299213" bottom="0.74803149606299213" header="0.31496062992125984" footer="0.31496062992125984"/>
  <pageSetup paperSize="9"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R123"/>
  <sheetViews>
    <sheetView topLeftCell="A114" zoomScaleNormal="100" workbookViewId="0">
      <selection activeCell="K124" sqref="K124"/>
    </sheetView>
  </sheetViews>
  <sheetFormatPr defaultRowHeight="14.5" x14ac:dyDescent="0.35"/>
  <sheetData>
    <row r="1" spans="1:18" x14ac:dyDescent="0.35">
      <c r="A1" s="94" t="s">
        <v>270</v>
      </c>
      <c r="B1" s="94"/>
      <c r="C1" s="94"/>
      <c r="D1" s="94"/>
      <c r="E1" s="94"/>
      <c r="F1" s="94"/>
      <c r="G1" s="94"/>
    </row>
    <row r="2" spans="1:18" x14ac:dyDescent="0.35">
      <c r="A2" s="94"/>
      <c r="B2" s="94"/>
      <c r="C2" s="94"/>
      <c r="D2" s="94"/>
      <c r="E2" s="94"/>
      <c r="F2" s="94"/>
      <c r="G2" s="94"/>
    </row>
    <row r="3" spans="1:18" x14ac:dyDescent="0.35">
      <c r="A3" s="48"/>
      <c r="B3" s="48"/>
      <c r="C3" s="48"/>
      <c r="D3" s="48"/>
      <c r="E3" s="48"/>
      <c r="F3" s="48"/>
      <c r="G3" s="48"/>
    </row>
    <row r="4" spans="1:18" x14ac:dyDescent="0.35">
      <c r="A4" s="48"/>
      <c r="B4" s="208" t="s">
        <v>271</v>
      </c>
      <c r="C4" s="142"/>
      <c r="D4" s="142"/>
      <c r="E4" s="142"/>
      <c r="F4" s="142"/>
      <c r="G4" s="142"/>
      <c r="H4" s="142"/>
      <c r="I4" s="142"/>
      <c r="J4" s="142"/>
      <c r="K4" s="142"/>
      <c r="L4" s="142"/>
    </row>
    <row r="5" spans="1:18" x14ac:dyDescent="0.35">
      <c r="A5" s="48"/>
      <c r="B5" s="142"/>
      <c r="C5" s="142"/>
      <c r="D5" s="142"/>
      <c r="E5" s="142"/>
      <c r="F5" s="142"/>
      <c r="G5" s="142"/>
      <c r="H5" s="142"/>
      <c r="I5" s="142"/>
      <c r="J5" s="142"/>
      <c r="K5" s="142"/>
      <c r="L5" s="142"/>
    </row>
    <row r="6" spans="1:18" x14ac:dyDescent="0.35">
      <c r="A6" s="48"/>
      <c r="B6" s="142"/>
      <c r="C6" s="142"/>
      <c r="D6" s="142"/>
      <c r="E6" s="142"/>
      <c r="F6" s="142"/>
      <c r="G6" s="142"/>
      <c r="H6" s="142"/>
      <c r="I6" s="142"/>
      <c r="J6" s="142"/>
      <c r="K6" s="142"/>
      <c r="L6" s="142"/>
    </row>
    <row r="7" spans="1:18" x14ac:dyDescent="0.35">
      <c r="A7" s="48"/>
      <c r="B7" s="142"/>
      <c r="C7" s="142"/>
      <c r="D7" s="142"/>
      <c r="E7" s="142"/>
      <c r="F7" s="142"/>
      <c r="G7" s="142"/>
      <c r="H7" s="142"/>
      <c r="I7" s="142"/>
      <c r="J7" s="142"/>
      <c r="K7" s="142"/>
      <c r="L7" s="142"/>
    </row>
    <row r="8" spans="1:18" x14ac:dyDescent="0.35">
      <c r="A8" s="48"/>
      <c r="B8" s="142"/>
      <c r="C8" s="142"/>
      <c r="D8" s="142"/>
      <c r="E8" s="142"/>
      <c r="F8" s="142"/>
      <c r="G8" s="142"/>
      <c r="H8" s="142"/>
      <c r="I8" s="142"/>
      <c r="J8" s="142"/>
      <c r="K8" s="142"/>
      <c r="L8" s="142"/>
    </row>
    <row r="9" spans="1:18" x14ac:dyDescent="0.35">
      <c r="A9" s="48"/>
      <c r="B9" s="48"/>
      <c r="C9" s="48"/>
      <c r="D9" s="48"/>
      <c r="E9" s="48"/>
      <c r="F9" s="48"/>
      <c r="G9" s="48"/>
    </row>
    <row r="10" spans="1:18" x14ac:dyDescent="0.35">
      <c r="B10" s="209" t="s">
        <v>272</v>
      </c>
      <c r="C10" s="210"/>
      <c r="D10" s="210"/>
      <c r="E10" s="210"/>
      <c r="F10" s="210"/>
      <c r="G10" s="210"/>
      <c r="H10" s="210"/>
      <c r="I10" s="210"/>
      <c r="J10" s="211"/>
      <c r="K10" s="70">
        <f>IF(Application!D35="Ambidextrous",1,0)</f>
        <v>0</v>
      </c>
      <c r="L10" s="72">
        <f>IF(F10="Ambidextrous",1,0)</f>
        <v>0</v>
      </c>
    </row>
    <row r="11" spans="1:18" x14ac:dyDescent="0.35">
      <c r="B11" s="212"/>
      <c r="C11" s="136"/>
      <c r="D11" s="136"/>
      <c r="E11" s="136"/>
      <c r="F11" s="136"/>
      <c r="G11" s="136"/>
      <c r="H11" s="136"/>
      <c r="I11" s="136"/>
      <c r="J11" s="213"/>
      <c r="K11" s="76">
        <f>IF(E11="Ambidextrous",1,0)</f>
        <v>0</v>
      </c>
      <c r="L11" s="78">
        <f>IF(F11="Ambidextrous",1,0)</f>
        <v>0</v>
      </c>
      <c r="O11" s="48"/>
    </row>
    <row r="12" spans="1:18" x14ac:dyDescent="0.35">
      <c r="B12" s="111" t="s">
        <v>273</v>
      </c>
      <c r="C12" s="137"/>
      <c r="D12" s="137"/>
      <c r="E12" s="137"/>
      <c r="F12" s="137"/>
      <c r="G12" s="137"/>
      <c r="H12" s="137"/>
      <c r="I12" s="137"/>
      <c r="J12" s="137"/>
      <c r="K12" s="71" t="str">
        <f>IF(Application!H38&lt;=999,"Deanery Discretion",IF(AND(Application!H38&gt;=1000,Application!H38&lt;=2500),0,IF(AND(Application!H38&gt;=2501,Application!H38&lt;=5500),3,IF(AND(Application!H38&gt;=5501,Application!H38&lt;=7000),6,IF(AND(Application!H38&gt;=7001,Application!H38&lt;=8500),3,IF(Application!H38&gt;8500,0))))))</f>
        <v>Deanery Discretion</v>
      </c>
      <c r="L12" s="72"/>
      <c r="O12" s="48"/>
    </row>
    <row r="13" spans="1:18" x14ac:dyDescent="0.35">
      <c r="B13" s="137"/>
      <c r="C13" s="137"/>
      <c r="D13" s="137"/>
      <c r="E13" s="137"/>
      <c r="F13" s="137"/>
      <c r="G13" s="137"/>
      <c r="H13" s="137"/>
      <c r="I13" s="137"/>
      <c r="J13" s="137"/>
      <c r="K13" s="74"/>
      <c r="L13" s="75"/>
      <c r="O13" s="48"/>
    </row>
    <row r="14" spans="1:18" x14ac:dyDescent="0.35">
      <c r="B14" s="137"/>
      <c r="C14" s="137"/>
      <c r="D14" s="137"/>
      <c r="E14" s="137"/>
      <c r="F14" s="137"/>
      <c r="G14" s="137"/>
      <c r="H14" s="137"/>
      <c r="I14" s="137"/>
      <c r="J14" s="137"/>
      <c r="K14" s="74"/>
      <c r="L14" s="75"/>
    </row>
    <row r="15" spans="1:18" x14ac:dyDescent="0.35">
      <c r="B15" s="137"/>
      <c r="C15" s="137"/>
      <c r="D15" s="137"/>
      <c r="E15" s="137"/>
      <c r="F15" s="137"/>
      <c r="G15" s="137"/>
      <c r="H15" s="137"/>
      <c r="I15" s="137"/>
      <c r="J15" s="137"/>
      <c r="K15" s="74"/>
      <c r="L15" s="75"/>
      <c r="R15" s="48"/>
    </row>
    <row r="16" spans="1:18" x14ac:dyDescent="0.35">
      <c r="B16" s="137"/>
      <c r="C16" s="137"/>
      <c r="D16" s="137"/>
      <c r="E16" s="137"/>
      <c r="F16" s="137"/>
      <c r="G16" s="137"/>
      <c r="H16" s="137"/>
      <c r="I16" s="137"/>
      <c r="J16" s="137"/>
      <c r="K16" s="74"/>
      <c r="L16" s="75"/>
    </row>
    <row r="17" spans="2:12" x14ac:dyDescent="0.35">
      <c r="B17" s="137"/>
      <c r="C17" s="137"/>
      <c r="D17" s="137"/>
      <c r="E17" s="137"/>
      <c r="F17" s="137"/>
      <c r="G17" s="137"/>
      <c r="H17" s="137"/>
      <c r="I17" s="137"/>
      <c r="J17" s="137"/>
      <c r="K17" s="74"/>
      <c r="L17" s="75"/>
    </row>
    <row r="18" spans="2:12" x14ac:dyDescent="0.35">
      <c r="B18" s="137"/>
      <c r="C18" s="137"/>
      <c r="D18" s="137"/>
      <c r="E18" s="137"/>
      <c r="F18" s="137"/>
      <c r="G18" s="137"/>
      <c r="H18" s="137"/>
      <c r="I18" s="137"/>
      <c r="J18" s="137"/>
      <c r="K18" s="74"/>
      <c r="L18" s="75"/>
    </row>
    <row r="19" spans="2:12" x14ac:dyDescent="0.35">
      <c r="B19" s="137"/>
      <c r="C19" s="137"/>
      <c r="D19" s="137"/>
      <c r="E19" s="137"/>
      <c r="F19" s="137"/>
      <c r="G19" s="137"/>
      <c r="H19" s="137"/>
      <c r="I19" s="137"/>
      <c r="J19" s="137"/>
      <c r="K19" s="77"/>
      <c r="L19" s="78"/>
    </row>
    <row r="20" spans="2:12" x14ac:dyDescent="0.35">
      <c r="B20" s="79" t="s">
        <v>274</v>
      </c>
      <c r="C20" s="103"/>
      <c r="D20" s="103"/>
      <c r="E20" s="103"/>
      <c r="F20" s="103"/>
      <c r="G20" s="103"/>
      <c r="H20" s="103"/>
      <c r="I20" s="103"/>
      <c r="J20" s="104"/>
      <c r="K20" s="70">
        <f>SUM(C24,E24,G24,I24,C26,E26,H26,D28,H28)</f>
        <v>0</v>
      </c>
      <c r="L20" s="72"/>
    </row>
    <row r="21" spans="2:12" x14ac:dyDescent="0.35">
      <c r="B21" s="157"/>
      <c r="C21" s="106"/>
      <c r="D21" s="106"/>
      <c r="E21" s="106"/>
      <c r="F21" s="106"/>
      <c r="G21" s="106"/>
      <c r="H21" s="106"/>
      <c r="I21" s="106"/>
      <c r="J21" s="107"/>
      <c r="K21" s="73"/>
      <c r="L21" s="75"/>
    </row>
    <row r="22" spans="2:12" x14ac:dyDescent="0.35">
      <c r="B22" s="105"/>
      <c r="C22" s="106"/>
      <c r="D22" s="106"/>
      <c r="E22" s="106"/>
      <c r="F22" s="106"/>
      <c r="G22" s="106"/>
      <c r="H22" s="106"/>
      <c r="I22" s="106"/>
      <c r="J22" s="107"/>
      <c r="K22" s="73"/>
      <c r="L22" s="75"/>
    </row>
    <row r="23" spans="2:12" x14ac:dyDescent="0.35">
      <c r="B23" s="28"/>
      <c r="C23" s="49"/>
      <c r="D23" s="10"/>
      <c r="E23" s="49"/>
      <c r="F23" s="26"/>
      <c r="G23" s="49"/>
      <c r="H23" s="26"/>
      <c r="I23" s="49"/>
      <c r="J23" s="54"/>
      <c r="K23" s="73"/>
      <c r="L23" s="75"/>
    </row>
    <row r="24" spans="2:12" x14ac:dyDescent="0.35">
      <c r="B24" s="35" t="s">
        <v>23</v>
      </c>
      <c r="C24" s="64">
        <f>IF(Application!B52="Yes",1,0)</f>
        <v>0</v>
      </c>
      <c r="D24" s="34" t="s">
        <v>24</v>
      </c>
      <c r="E24" s="64">
        <f>IF(Application!D52="Yes",1,0)</f>
        <v>0</v>
      </c>
      <c r="F24" s="34" t="s">
        <v>25</v>
      </c>
      <c r="G24" s="64">
        <f>IF(Application!F52="Yes",1,0)</f>
        <v>0</v>
      </c>
      <c r="H24" s="34" t="s">
        <v>26</v>
      </c>
      <c r="I24" s="64">
        <f>IF(Application!I52="Yes",1,0)</f>
        <v>0</v>
      </c>
      <c r="J24" s="54"/>
      <c r="K24" s="73"/>
      <c r="L24" s="75"/>
    </row>
    <row r="25" spans="2:12" x14ac:dyDescent="0.35">
      <c r="B25" s="28"/>
      <c r="C25" s="49"/>
      <c r="D25" s="10"/>
      <c r="E25" s="49"/>
      <c r="F25" s="30"/>
      <c r="G25" s="49"/>
      <c r="H25" s="27"/>
      <c r="I25" s="49"/>
      <c r="J25" s="54"/>
      <c r="K25" s="73"/>
      <c r="L25" s="75"/>
    </row>
    <row r="26" spans="2:12" x14ac:dyDescent="0.35">
      <c r="B26" s="35" t="s">
        <v>27</v>
      </c>
      <c r="C26" s="64">
        <f>IF(Application!B53="Yes",1,0)</f>
        <v>0</v>
      </c>
      <c r="D26" s="34" t="s">
        <v>28</v>
      </c>
      <c r="E26" s="64">
        <f>IF(Application!D53="Yes",1,0)</f>
        <v>0</v>
      </c>
      <c r="F26" s="214" t="s">
        <v>29</v>
      </c>
      <c r="G26" s="215"/>
      <c r="H26" s="8">
        <f>IF(Application!F53="Yes",1,0)</f>
        <v>0</v>
      </c>
      <c r="I26" s="49"/>
      <c r="J26" s="54"/>
      <c r="K26" s="73"/>
      <c r="L26" s="75"/>
    </row>
    <row r="27" spans="2:12" x14ac:dyDescent="0.35">
      <c r="B27" s="29"/>
      <c r="C27" s="49"/>
      <c r="D27" s="49"/>
      <c r="E27" s="49"/>
      <c r="F27" s="49"/>
      <c r="G27" s="49"/>
      <c r="H27" s="49"/>
      <c r="I27" s="49"/>
      <c r="J27" s="54"/>
      <c r="K27" s="73"/>
      <c r="L27" s="75"/>
    </row>
    <row r="28" spans="2:12" x14ac:dyDescent="0.35">
      <c r="B28" s="33" t="s">
        <v>30</v>
      </c>
      <c r="C28" s="49"/>
      <c r="D28" s="64">
        <f>IF(Application!I53="Yes",1,0)</f>
        <v>0</v>
      </c>
      <c r="E28" s="49"/>
      <c r="G28" s="49" t="s">
        <v>275</v>
      </c>
      <c r="H28" s="64"/>
      <c r="I28" s="49"/>
      <c r="J28" s="54"/>
      <c r="K28" s="73"/>
      <c r="L28" s="75"/>
    </row>
    <row r="29" spans="2:12" x14ac:dyDescent="0.35">
      <c r="B29" s="32"/>
      <c r="C29" s="49"/>
      <c r="D29" s="49"/>
      <c r="E29" s="49"/>
      <c r="F29" s="49"/>
      <c r="G29" s="49"/>
      <c r="H29" s="49"/>
      <c r="I29" s="49"/>
      <c r="J29" s="54"/>
      <c r="K29" s="76"/>
      <c r="L29" s="78"/>
    </row>
    <row r="30" spans="2:12" x14ac:dyDescent="0.35">
      <c r="B30" s="79" t="s">
        <v>276</v>
      </c>
      <c r="C30" s="103"/>
      <c r="D30" s="103"/>
      <c r="E30" s="103"/>
      <c r="F30" s="103"/>
      <c r="G30" s="103"/>
      <c r="H30" s="103"/>
      <c r="I30" s="103"/>
      <c r="J30" s="104"/>
      <c r="K30" s="70" t="b">
        <f>IF(Application!A60="I have not enrolled on an education course",0,IF(AND(Application!A60="I have enrolled on an education course but have not yet started"),0,IF(AND(Application!A60="I have started an education course but have not yet been awarded any credits"),0,IF(AND(Application!A60="I have 30 credits from an education course"),4,IF(Application!A60="I have a PG Cert Ed",6)))))</f>
        <v>0</v>
      </c>
      <c r="L30" s="72"/>
    </row>
    <row r="31" spans="2:12" x14ac:dyDescent="0.35">
      <c r="B31" s="157"/>
      <c r="C31" s="106"/>
      <c r="D31" s="106"/>
      <c r="E31" s="106"/>
      <c r="F31" s="106"/>
      <c r="G31" s="106"/>
      <c r="H31" s="106"/>
      <c r="I31" s="106"/>
      <c r="J31" s="107"/>
      <c r="K31" s="73"/>
      <c r="L31" s="75"/>
    </row>
    <row r="32" spans="2:12" x14ac:dyDescent="0.35">
      <c r="B32" s="157"/>
      <c r="C32" s="106"/>
      <c r="D32" s="106"/>
      <c r="E32" s="106"/>
      <c r="F32" s="106"/>
      <c r="G32" s="106"/>
      <c r="H32" s="106"/>
      <c r="I32" s="106"/>
      <c r="J32" s="107"/>
      <c r="K32" s="73"/>
      <c r="L32" s="75"/>
    </row>
    <row r="33" spans="2:12" x14ac:dyDescent="0.35">
      <c r="B33" s="157"/>
      <c r="C33" s="106"/>
      <c r="D33" s="106"/>
      <c r="E33" s="106"/>
      <c r="F33" s="106"/>
      <c r="G33" s="106"/>
      <c r="H33" s="106"/>
      <c r="I33" s="106"/>
      <c r="J33" s="107"/>
      <c r="K33" s="73"/>
      <c r="L33" s="75"/>
    </row>
    <row r="34" spans="2:12" x14ac:dyDescent="0.35">
      <c r="B34" s="157"/>
      <c r="C34" s="106"/>
      <c r="D34" s="106"/>
      <c r="E34" s="106"/>
      <c r="F34" s="106"/>
      <c r="G34" s="106"/>
      <c r="H34" s="106"/>
      <c r="I34" s="106"/>
      <c r="J34" s="107"/>
      <c r="K34" s="73"/>
      <c r="L34" s="75"/>
    </row>
    <row r="35" spans="2:12" x14ac:dyDescent="0.35">
      <c r="B35" s="157"/>
      <c r="C35" s="106"/>
      <c r="D35" s="106"/>
      <c r="E35" s="106"/>
      <c r="F35" s="106"/>
      <c r="G35" s="106"/>
      <c r="H35" s="106"/>
      <c r="I35" s="106"/>
      <c r="J35" s="107"/>
      <c r="K35" s="73"/>
      <c r="L35" s="75"/>
    </row>
    <row r="36" spans="2:12" x14ac:dyDescent="0.35">
      <c r="B36" s="157"/>
      <c r="C36" s="106"/>
      <c r="D36" s="106"/>
      <c r="E36" s="106"/>
      <c r="F36" s="106"/>
      <c r="G36" s="106"/>
      <c r="H36" s="106"/>
      <c r="I36" s="106"/>
      <c r="J36" s="107"/>
      <c r="K36" s="73"/>
      <c r="L36" s="75"/>
    </row>
    <row r="37" spans="2:12" x14ac:dyDescent="0.35">
      <c r="B37" s="108"/>
      <c r="C37" s="109"/>
      <c r="D37" s="109"/>
      <c r="E37" s="109"/>
      <c r="F37" s="109"/>
      <c r="G37" s="109"/>
      <c r="H37" s="109"/>
      <c r="I37" s="109"/>
      <c r="J37" s="110"/>
      <c r="K37" s="76"/>
      <c r="L37" s="78"/>
    </row>
    <row r="38" spans="2:12" x14ac:dyDescent="0.35">
      <c r="B38" s="111" t="s">
        <v>277</v>
      </c>
      <c r="C38" s="137"/>
      <c r="D38" s="137"/>
      <c r="E38" s="137"/>
      <c r="F38" s="137"/>
      <c r="G38" s="137"/>
      <c r="H38" s="137"/>
      <c r="I38" s="137"/>
      <c r="J38" s="137"/>
      <c r="K38" s="70">
        <f>IF(Application!H79&lt;=27,0,IF(AND(Application!H79&gt;=28,Application!H79&lt;=34),3,IF(Application!H79&gt;=35,5)))</f>
        <v>0</v>
      </c>
      <c r="L38" s="72"/>
    </row>
    <row r="39" spans="2:12" x14ac:dyDescent="0.35">
      <c r="B39" s="137"/>
      <c r="C39" s="137"/>
      <c r="D39" s="137"/>
      <c r="E39" s="137"/>
      <c r="F39" s="137"/>
      <c r="G39" s="137"/>
      <c r="H39" s="137"/>
      <c r="I39" s="137"/>
      <c r="J39" s="137"/>
      <c r="K39" s="73"/>
      <c r="L39" s="75"/>
    </row>
    <row r="40" spans="2:12" x14ac:dyDescent="0.35">
      <c r="B40" s="137"/>
      <c r="C40" s="137"/>
      <c r="D40" s="137"/>
      <c r="E40" s="137"/>
      <c r="F40" s="137"/>
      <c r="G40" s="137"/>
      <c r="H40" s="137"/>
      <c r="I40" s="137"/>
      <c r="J40" s="137"/>
      <c r="K40" s="73"/>
      <c r="L40" s="75"/>
    </row>
    <row r="41" spans="2:12" x14ac:dyDescent="0.35">
      <c r="B41" s="137"/>
      <c r="C41" s="137"/>
      <c r="D41" s="137"/>
      <c r="E41" s="137"/>
      <c r="F41" s="137"/>
      <c r="G41" s="137"/>
      <c r="H41" s="137"/>
      <c r="I41" s="137"/>
      <c r="J41" s="137"/>
      <c r="K41" s="73"/>
      <c r="L41" s="75"/>
    </row>
    <row r="42" spans="2:12" x14ac:dyDescent="0.35">
      <c r="B42" s="137"/>
      <c r="C42" s="137"/>
      <c r="D42" s="137"/>
      <c r="E42" s="137"/>
      <c r="F42" s="137"/>
      <c r="G42" s="137"/>
      <c r="H42" s="137"/>
      <c r="I42" s="137"/>
      <c r="J42" s="137"/>
      <c r="K42" s="76"/>
      <c r="L42" s="78"/>
    </row>
    <row r="43" spans="2:12" x14ac:dyDescent="0.35">
      <c r="B43" s="111" t="s">
        <v>296</v>
      </c>
      <c r="C43" s="137"/>
      <c r="D43" s="137"/>
      <c r="E43" s="137"/>
      <c r="F43" s="137"/>
      <c r="G43" s="137"/>
      <c r="H43" s="137"/>
      <c r="I43" s="137"/>
      <c r="J43" s="137"/>
      <c r="K43" s="93">
        <f>IF(Application!I96="Yes",1,0)</f>
        <v>0</v>
      </c>
      <c r="L43" s="93"/>
    </row>
    <row r="44" spans="2:12" x14ac:dyDescent="0.35">
      <c r="B44" s="137"/>
      <c r="C44" s="137"/>
      <c r="D44" s="137"/>
      <c r="E44" s="137"/>
      <c r="F44" s="137"/>
      <c r="G44" s="137"/>
      <c r="H44" s="137"/>
      <c r="I44" s="137"/>
      <c r="J44" s="137"/>
      <c r="K44" s="93"/>
      <c r="L44" s="93"/>
    </row>
    <row r="45" spans="2:12" x14ac:dyDescent="0.35">
      <c r="B45" s="137"/>
      <c r="C45" s="137"/>
      <c r="D45" s="137"/>
      <c r="E45" s="137"/>
      <c r="F45" s="137"/>
      <c r="G45" s="137"/>
      <c r="H45" s="137"/>
      <c r="I45" s="137"/>
      <c r="J45" s="137"/>
      <c r="K45" s="93"/>
      <c r="L45" s="93"/>
    </row>
    <row r="46" spans="2:12" x14ac:dyDescent="0.35">
      <c r="B46" s="149" t="s">
        <v>278</v>
      </c>
      <c r="C46" s="80"/>
      <c r="D46" s="80"/>
      <c r="E46" s="80"/>
      <c r="F46" s="80"/>
      <c r="G46" s="80"/>
      <c r="H46" s="80"/>
      <c r="I46" s="80"/>
      <c r="J46" s="81"/>
      <c r="K46" s="70"/>
      <c r="L46" s="72"/>
    </row>
    <row r="47" spans="2:12" x14ac:dyDescent="0.35">
      <c r="B47" s="157"/>
      <c r="C47" s="158"/>
      <c r="D47" s="158"/>
      <c r="E47" s="158"/>
      <c r="F47" s="158"/>
      <c r="G47" s="158"/>
      <c r="H47" s="158"/>
      <c r="I47" s="158"/>
      <c r="J47" s="159"/>
      <c r="K47" s="73"/>
      <c r="L47" s="75"/>
    </row>
    <row r="48" spans="2:12" x14ac:dyDescent="0.35">
      <c r="B48" s="157"/>
      <c r="C48" s="158"/>
      <c r="D48" s="158"/>
      <c r="E48" s="158"/>
      <c r="F48" s="158"/>
      <c r="G48" s="158"/>
      <c r="H48" s="158"/>
      <c r="I48" s="158"/>
      <c r="J48" s="159"/>
      <c r="K48" s="73"/>
      <c r="L48" s="75"/>
    </row>
    <row r="49" spans="2:12" x14ac:dyDescent="0.35">
      <c r="B49" s="157"/>
      <c r="C49" s="158"/>
      <c r="D49" s="158"/>
      <c r="E49" s="158"/>
      <c r="F49" s="158"/>
      <c r="G49" s="158"/>
      <c r="H49" s="158"/>
      <c r="I49" s="158"/>
      <c r="J49" s="159"/>
      <c r="K49" s="73"/>
      <c r="L49" s="75"/>
    </row>
    <row r="50" spans="2:12" x14ac:dyDescent="0.35">
      <c r="B50" s="82"/>
      <c r="C50" s="83"/>
      <c r="D50" s="83"/>
      <c r="E50" s="83"/>
      <c r="F50" s="83"/>
      <c r="G50" s="83"/>
      <c r="H50" s="83"/>
      <c r="I50" s="83"/>
      <c r="J50" s="84"/>
      <c r="K50" s="76"/>
      <c r="L50" s="78"/>
    </row>
    <row r="51" spans="2:12" x14ac:dyDescent="0.35">
      <c r="B51" s="111" t="s">
        <v>292</v>
      </c>
      <c r="C51" s="137"/>
      <c r="D51" s="137"/>
      <c r="E51" s="137"/>
      <c r="F51" s="137"/>
      <c r="G51" s="137"/>
      <c r="H51" s="137"/>
      <c r="I51" s="137"/>
      <c r="J51" s="137"/>
      <c r="K51" s="202" t="str">
        <f>IF(Application!G125="Less than 4 years", "Essential requirement not met","Essential requirement met")</f>
        <v>Essential requirement met</v>
      </c>
      <c r="L51" s="203"/>
    </row>
    <row r="52" spans="2:12" x14ac:dyDescent="0.35">
      <c r="B52" s="137"/>
      <c r="C52" s="137"/>
      <c r="D52" s="137"/>
      <c r="E52" s="137"/>
      <c r="F52" s="137"/>
      <c r="G52" s="137"/>
      <c r="H52" s="137"/>
      <c r="I52" s="137"/>
      <c r="J52" s="137"/>
      <c r="K52" s="204"/>
      <c r="L52" s="205"/>
    </row>
    <row r="53" spans="2:12" x14ac:dyDescent="0.35">
      <c r="B53" s="137"/>
      <c r="C53" s="137"/>
      <c r="D53" s="137"/>
      <c r="E53" s="137"/>
      <c r="F53" s="137"/>
      <c r="G53" s="137"/>
      <c r="H53" s="137"/>
      <c r="I53" s="137"/>
      <c r="J53" s="137"/>
      <c r="K53" s="204"/>
      <c r="L53" s="205"/>
    </row>
    <row r="54" spans="2:12" x14ac:dyDescent="0.35">
      <c r="B54" s="137"/>
      <c r="C54" s="137"/>
      <c r="D54" s="137"/>
      <c r="E54" s="137"/>
      <c r="F54" s="137"/>
      <c r="G54" s="137"/>
      <c r="H54" s="137"/>
      <c r="I54" s="137"/>
      <c r="J54" s="137"/>
      <c r="K54" s="204"/>
      <c r="L54" s="205"/>
    </row>
    <row r="55" spans="2:12" x14ac:dyDescent="0.35">
      <c r="B55" s="137"/>
      <c r="C55" s="137"/>
      <c r="D55" s="137"/>
      <c r="E55" s="137"/>
      <c r="F55" s="137"/>
      <c r="G55" s="137"/>
      <c r="H55" s="137"/>
      <c r="I55" s="137"/>
      <c r="J55" s="137"/>
      <c r="K55" s="206"/>
      <c r="L55" s="207"/>
    </row>
    <row r="56" spans="2:12" x14ac:dyDescent="0.35">
      <c r="B56" s="111" t="s">
        <v>279</v>
      </c>
      <c r="C56" s="111"/>
      <c r="D56" s="111"/>
      <c r="E56" s="111"/>
      <c r="F56" s="111"/>
      <c r="G56" s="111"/>
      <c r="H56" s="111"/>
      <c r="I56" s="111"/>
      <c r="J56" s="111"/>
      <c r="K56" s="202" t="str">
        <f>IF(Application!F145&gt;=1,"Essential requirement met","Essential requirement not met")</f>
        <v>Essential requirement not met</v>
      </c>
      <c r="L56" s="203"/>
    </row>
    <row r="57" spans="2:12" x14ac:dyDescent="0.35">
      <c r="B57" s="111"/>
      <c r="C57" s="111"/>
      <c r="D57" s="111"/>
      <c r="E57" s="111"/>
      <c r="F57" s="111"/>
      <c r="G57" s="111"/>
      <c r="H57" s="111"/>
      <c r="I57" s="111"/>
      <c r="J57" s="111"/>
      <c r="K57" s="204"/>
      <c r="L57" s="205"/>
    </row>
    <row r="58" spans="2:12" x14ac:dyDescent="0.35">
      <c r="B58" s="111"/>
      <c r="C58" s="111"/>
      <c r="D58" s="111"/>
      <c r="E58" s="111"/>
      <c r="F58" s="111"/>
      <c r="G58" s="111"/>
      <c r="H58" s="111"/>
      <c r="I58" s="111"/>
      <c r="J58" s="111"/>
      <c r="K58" s="204"/>
      <c r="L58" s="205"/>
    </row>
    <row r="59" spans="2:12" x14ac:dyDescent="0.35">
      <c r="B59" s="111"/>
      <c r="C59" s="111"/>
      <c r="D59" s="111"/>
      <c r="E59" s="111"/>
      <c r="F59" s="111"/>
      <c r="G59" s="111"/>
      <c r="H59" s="111"/>
      <c r="I59" s="111"/>
      <c r="J59" s="111"/>
      <c r="K59" s="206"/>
      <c r="L59" s="207"/>
    </row>
    <row r="60" spans="2:12" x14ac:dyDescent="0.35">
      <c r="B60" s="149" t="s">
        <v>280</v>
      </c>
      <c r="C60" s="80"/>
      <c r="D60" s="80"/>
      <c r="E60" s="80"/>
      <c r="F60" s="80"/>
      <c r="G60" s="80"/>
      <c r="H60" s="80"/>
      <c r="I60" s="80"/>
      <c r="J60" s="81"/>
      <c r="K60" s="70"/>
      <c r="L60" s="72"/>
    </row>
    <row r="61" spans="2:12" x14ac:dyDescent="0.35">
      <c r="B61" s="157"/>
      <c r="C61" s="158"/>
      <c r="D61" s="158"/>
      <c r="E61" s="158"/>
      <c r="F61" s="158"/>
      <c r="G61" s="158"/>
      <c r="H61" s="158"/>
      <c r="I61" s="158"/>
      <c r="J61" s="159"/>
      <c r="K61" s="73"/>
      <c r="L61" s="75"/>
    </row>
    <row r="62" spans="2:12" x14ac:dyDescent="0.35">
      <c r="B62" s="157"/>
      <c r="C62" s="158"/>
      <c r="D62" s="158"/>
      <c r="E62" s="158"/>
      <c r="F62" s="158"/>
      <c r="G62" s="158"/>
      <c r="H62" s="158"/>
      <c r="I62" s="158"/>
      <c r="J62" s="159"/>
      <c r="K62" s="73"/>
      <c r="L62" s="75"/>
    </row>
    <row r="63" spans="2:12" x14ac:dyDescent="0.35">
      <c r="B63" s="157"/>
      <c r="C63" s="158"/>
      <c r="D63" s="158"/>
      <c r="E63" s="158"/>
      <c r="F63" s="158"/>
      <c r="G63" s="158"/>
      <c r="H63" s="158"/>
      <c r="I63" s="158"/>
      <c r="J63" s="159"/>
      <c r="K63" s="73"/>
      <c r="L63" s="75"/>
    </row>
    <row r="64" spans="2:12" x14ac:dyDescent="0.35">
      <c r="B64" s="157"/>
      <c r="C64" s="158"/>
      <c r="D64" s="158"/>
      <c r="E64" s="158"/>
      <c r="F64" s="158"/>
      <c r="G64" s="158"/>
      <c r="H64" s="158"/>
      <c r="I64" s="158"/>
      <c r="J64" s="159"/>
      <c r="K64" s="73"/>
      <c r="L64" s="75"/>
    </row>
    <row r="65" spans="2:12" x14ac:dyDescent="0.35">
      <c r="B65" s="157"/>
      <c r="C65" s="158"/>
      <c r="D65" s="158"/>
      <c r="E65" s="158"/>
      <c r="F65" s="158"/>
      <c r="G65" s="158"/>
      <c r="H65" s="158"/>
      <c r="I65" s="158"/>
      <c r="J65" s="159"/>
      <c r="K65" s="73"/>
      <c r="L65" s="75"/>
    </row>
    <row r="66" spans="2:12" x14ac:dyDescent="0.35">
      <c r="B66" s="157"/>
      <c r="C66" s="158"/>
      <c r="D66" s="158"/>
      <c r="E66" s="158"/>
      <c r="F66" s="158"/>
      <c r="G66" s="158"/>
      <c r="H66" s="158"/>
      <c r="I66" s="158"/>
      <c r="J66" s="159"/>
      <c r="K66" s="73"/>
      <c r="L66" s="75"/>
    </row>
    <row r="67" spans="2:12" x14ac:dyDescent="0.35">
      <c r="B67" s="157"/>
      <c r="C67" s="158"/>
      <c r="D67" s="158"/>
      <c r="E67" s="158"/>
      <c r="F67" s="158"/>
      <c r="G67" s="158"/>
      <c r="H67" s="158"/>
      <c r="I67" s="158"/>
      <c r="J67" s="159"/>
      <c r="K67" s="73"/>
      <c r="L67" s="75"/>
    </row>
    <row r="68" spans="2:12" x14ac:dyDescent="0.35">
      <c r="B68" s="82"/>
      <c r="C68" s="83"/>
      <c r="D68" s="83"/>
      <c r="E68" s="83"/>
      <c r="F68" s="83"/>
      <c r="G68" s="83"/>
      <c r="H68" s="83"/>
      <c r="I68" s="83"/>
      <c r="J68" s="84"/>
      <c r="K68" s="76"/>
      <c r="L68" s="78"/>
    </row>
    <row r="69" spans="2:12" x14ac:dyDescent="0.35">
      <c r="B69" s="149" t="s">
        <v>281</v>
      </c>
      <c r="C69" s="103"/>
      <c r="D69" s="103"/>
      <c r="E69" s="103"/>
      <c r="F69" s="103"/>
      <c r="G69" s="103"/>
      <c r="H69" s="103"/>
      <c r="I69" s="103"/>
      <c r="J69" s="104"/>
      <c r="K69" s="70">
        <f>IF(Application!G176="Yes",1,0)</f>
        <v>0</v>
      </c>
      <c r="L69" s="72"/>
    </row>
    <row r="70" spans="2:12" x14ac:dyDescent="0.35">
      <c r="B70" s="105"/>
      <c r="C70" s="106"/>
      <c r="D70" s="106"/>
      <c r="E70" s="106"/>
      <c r="F70" s="106"/>
      <c r="G70" s="106"/>
      <c r="H70" s="106"/>
      <c r="I70" s="106"/>
      <c r="J70" s="107"/>
      <c r="K70" s="73"/>
      <c r="L70" s="75"/>
    </row>
    <row r="71" spans="2:12" x14ac:dyDescent="0.35">
      <c r="B71" s="105"/>
      <c r="C71" s="106"/>
      <c r="D71" s="106"/>
      <c r="E71" s="106"/>
      <c r="F71" s="106"/>
      <c r="G71" s="106"/>
      <c r="H71" s="106"/>
      <c r="I71" s="106"/>
      <c r="J71" s="107"/>
      <c r="K71" s="73"/>
      <c r="L71" s="75"/>
    </row>
    <row r="72" spans="2:12" x14ac:dyDescent="0.35">
      <c r="B72" s="108"/>
      <c r="C72" s="109"/>
      <c r="D72" s="109"/>
      <c r="E72" s="109"/>
      <c r="F72" s="109"/>
      <c r="G72" s="109"/>
      <c r="H72" s="109"/>
      <c r="I72" s="109"/>
      <c r="J72" s="110"/>
      <c r="K72" s="76"/>
      <c r="L72" s="78"/>
    </row>
    <row r="73" spans="2:12" x14ac:dyDescent="0.35">
      <c r="B73" s="79" t="s">
        <v>282</v>
      </c>
      <c r="C73" s="103"/>
      <c r="D73" s="103"/>
      <c r="E73" s="103"/>
      <c r="F73" s="103"/>
      <c r="G73" s="103"/>
      <c r="H73" s="103"/>
      <c r="I73" s="103"/>
      <c r="J73" s="104"/>
      <c r="K73" s="70">
        <f>IF(Application!G178="Yes",1,0)</f>
        <v>0</v>
      </c>
      <c r="L73" s="72"/>
    </row>
    <row r="74" spans="2:12" x14ac:dyDescent="0.35">
      <c r="B74" s="105"/>
      <c r="C74" s="106"/>
      <c r="D74" s="106"/>
      <c r="E74" s="106"/>
      <c r="F74" s="106"/>
      <c r="G74" s="106"/>
      <c r="H74" s="106"/>
      <c r="I74" s="106"/>
      <c r="J74" s="107"/>
      <c r="K74" s="73"/>
      <c r="L74" s="75"/>
    </row>
    <row r="75" spans="2:12" x14ac:dyDescent="0.35">
      <c r="B75" s="105"/>
      <c r="C75" s="106"/>
      <c r="D75" s="106"/>
      <c r="E75" s="106"/>
      <c r="F75" s="106"/>
      <c r="G75" s="106"/>
      <c r="H75" s="106"/>
      <c r="I75" s="106"/>
      <c r="J75" s="107"/>
      <c r="K75" s="73"/>
      <c r="L75" s="75"/>
    </row>
    <row r="76" spans="2:12" x14ac:dyDescent="0.35">
      <c r="B76" s="108"/>
      <c r="C76" s="109"/>
      <c r="D76" s="109"/>
      <c r="E76" s="109"/>
      <c r="F76" s="109"/>
      <c r="G76" s="109"/>
      <c r="H76" s="109"/>
      <c r="I76" s="109"/>
      <c r="J76" s="110"/>
      <c r="K76" s="76"/>
      <c r="L76" s="78"/>
    </row>
    <row r="77" spans="2:12" x14ac:dyDescent="0.35">
      <c r="B77" s="79" t="s">
        <v>283</v>
      </c>
      <c r="C77" s="103"/>
      <c r="D77" s="103"/>
      <c r="E77" s="103"/>
      <c r="F77" s="103"/>
      <c r="G77" s="103"/>
      <c r="H77" s="103"/>
      <c r="I77" s="103"/>
      <c r="J77" s="104"/>
      <c r="K77" s="70" t="str">
        <f>IF(Application!H196&lt;=14,"Ineligible",IF(AND(Application!H196&gt;=15,Application!H196&lt;=20),0,IF(AND(Application!H196&gt;=21,Application!H196&lt;=25),1,IF(AND(Application!H196&gt;=26,Application!H196&lt;=29),2,IF(AND(Application!H196&gt;30,Application!F202&gt;=6),0,IF(Application!H196&gt;=30,3,0))))))</f>
        <v>Ineligible</v>
      </c>
      <c r="L77" s="72"/>
    </row>
    <row r="78" spans="2:12" x14ac:dyDescent="0.35">
      <c r="B78" s="105"/>
      <c r="C78" s="106"/>
      <c r="D78" s="106"/>
      <c r="E78" s="106"/>
      <c r="F78" s="106"/>
      <c r="G78" s="106"/>
      <c r="H78" s="106"/>
      <c r="I78" s="106"/>
      <c r="J78" s="107"/>
      <c r="K78" s="73"/>
      <c r="L78" s="75"/>
    </row>
    <row r="79" spans="2:12" x14ac:dyDescent="0.35">
      <c r="B79" s="105"/>
      <c r="C79" s="106"/>
      <c r="D79" s="106"/>
      <c r="E79" s="106"/>
      <c r="F79" s="106"/>
      <c r="G79" s="106"/>
      <c r="H79" s="106"/>
      <c r="I79" s="106"/>
      <c r="J79" s="107"/>
      <c r="K79" s="73"/>
      <c r="L79" s="75"/>
    </row>
    <row r="80" spans="2:12" x14ac:dyDescent="0.35">
      <c r="B80" s="105"/>
      <c r="C80" s="106"/>
      <c r="D80" s="106"/>
      <c r="E80" s="106"/>
      <c r="F80" s="106"/>
      <c r="G80" s="106"/>
      <c r="H80" s="106"/>
      <c r="I80" s="106"/>
      <c r="J80" s="107"/>
      <c r="K80" s="73"/>
      <c r="L80" s="75"/>
    </row>
    <row r="81" spans="2:12" x14ac:dyDescent="0.35">
      <c r="B81" s="105"/>
      <c r="C81" s="106"/>
      <c r="D81" s="106"/>
      <c r="E81" s="106"/>
      <c r="F81" s="106"/>
      <c r="G81" s="106"/>
      <c r="H81" s="106"/>
      <c r="I81" s="106"/>
      <c r="J81" s="107"/>
      <c r="K81" s="73"/>
      <c r="L81" s="75"/>
    </row>
    <row r="82" spans="2:12" x14ac:dyDescent="0.35">
      <c r="B82" s="105"/>
      <c r="C82" s="106"/>
      <c r="D82" s="106"/>
      <c r="E82" s="106"/>
      <c r="F82" s="106"/>
      <c r="G82" s="106"/>
      <c r="H82" s="106"/>
      <c r="I82" s="106"/>
      <c r="J82" s="107"/>
      <c r="K82" s="73"/>
      <c r="L82" s="75"/>
    </row>
    <row r="83" spans="2:12" x14ac:dyDescent="0.35">
      <c r="B83" s="105"/>
      <c r="C83" s="106"/>
      <c r="D83" s="106"/>
      <c r="E83" s="106"/>
      <c r="F83" s="106"/>
      <c r="G83" s="106"/>
      <c r="H83" s="106"/>
      <c r="I83" s="106"/>
      <c r="J83" s="107"/>
      <c r="K83" s="73"/>
      <c r="L83" s="75"/>
    </row>
    <row r="84" spans="2:12" x14ac:dyDescent="0.35">
      <c r="B84" s="105"/>
      <c r="C84" s="106"/>
      <c r="D84" s="106"/>
      <c r="E84" s="106"/>
      <c r="F84" s="106"/>
      <c r="G84" s="106"/>
      <c r="H84" s="106"/>
      <c r="I84" s="106"/>
      <c r="J84" s="107"/>
      <c r="K84" s="73">
        <f>IF(AND(Application!H196&gt;=30,Application!F202&lt;6),0,IF(AND(Application!H196&gt;30,Application!F202&gt;=6,Application!F202&lt;=11),4,IF(AND(Application!H196&gt;30,Application!F202&gt;=12,Application!F202&lt;=17),5,IF(AND(Application!H196&gt;30,Application!F202&gt;=18),6,))))</f>
        <v>0</v>
      </c>
      <c r="L84" s="75"/>
    </row>
    <row r="85" spans="2:12" x14ac:dyDescent="0.35">
      <c r="B85" s="105"/>
      <c r="C85" s="106"/>
      <c r="D85" s="106"/>
      <c r="E85" s="106"/>
      <c r="F85" s="106"/>
      <c r="G85" s="106"/>
      <c r="H85" s="106"/>
      <c r="I85" s="106"/>
      <c r="J85" s="107"/>
      <c r="K85" s="73"/>
      <c r="L85" s="75"/>
    </row>
    <row r="86" spans="2:12" x14ac:dyDescent="0.35">
      <c r="B86" s="105"/>
      <c r="C86" s="106"/>
      <c r="D86" s="106"/>
      <c r="E86" s="106"/>
      <c r="F86" s="106"/>
      <c r="G86" s="106"/>
      <c r="H86" s="106"/>
      <c r="I86" s="106"/>
      <c r="J86" s="107"/>
      <c r="K86" s="73"/>
      <c r="L86" s="75"/>
    </row>
    <row r="87" spans="2:12" x14ac:dyDescent="0.35">
      <c r="B87" s="105"/>
      <c r="C87" s="106"/>
      <c r="D87" s="106"/>
      <c r="E87" s="106"/>
      <c r="F87" s="106"/>
      <c r="G87" s="106"/>
      <c r="H87" s="106"/>
      <c r="I87" s="106"/>
      <c r="J87" s="107"/>
      <c r="K87" s="73"/>
      <c r="L87" s="75"/>
    </row>
    <row r="88" spans="2:12" x14ac:dyDescent="0.35">
      <c r="B88" s="105"/>
      <c r="C88" s="106"/>
      <c r="D88" s="106"/>
      <c r="E88" s="106"/>
      <c r="F88" s="106"/>
      <c r="G88" s="106"/>
      <c r="H88" s="106"/>
      <c r="I88" s="106"/>
      <c r="J88" s="107"/>
      <c r="K88" s="73"/>
      <c r="L88" s="75"/>
    </row>
    <row r="89" spans="2:12" x14ac:dyDescent="0.35">
      <c r="B89" s="108"/>
      <c r="C89" s="109"/>
      <c r="D89" s="109"/>
      <c r="E89" s="109"/>
      <c r="F89" s="109"/>
      <c r="G89" s="109"/>
      <c r="H89" s="109"/>
      <c r="I89" s="109"/>
      <c r="J89" s="110"/>
      <c r="K89" s="76"/>
      <c r="L89" s="78"/>
    </row>
    <row r="90" spans="2:12" x14ac:dyDescent="0.35">
      <c r="B90" s="79" t="s">
        <v>284</v>
      </c>
      <c r="C90" s="103"/>
      <c r="D90" s="103"/>
      <c r="E90" s="103"/>
      <c r="F90" s="103"/>
      <c r="G90" s="103"/>
      <c r="H90" s="103"/>
      <c r="I90" s="103"/>
      <c r="J90" s="104"/>
      <c r="K90" s="202" t="str">
        <f>IF(Application!D210="Yes","Essential requirement met","Essential requirement not met")</f>
        <v>Essential requirement not met</v>
      </c>
      <c r="L90" s="203"/>
    </row>
    <row r="91" spans="2:12" x14ac:dyDescent="0.35">
      <c r="B91" s="105"/>
      <c r="C91" s="106"/>
      <c r="D91" s="106"/>
      <c r="E91" s="106"/>
      <c r="F91" s="106"/>
      <c r="G91" s="106"/>
      <c r="H91" s="106"/>
      <c r="I91" s="106"/>
      <c r="J91" s="107"/>
      <c r="K91" s="204"/>
      <c r="L91" s="205"/>
    </row>
    <row r="92" spans="2:12" x14ac:dyDescent="0.35">
      <c r="B92" s="105"/>
      <c r="C92" s="106"/>
      <c r="D92" s="106"/>
      <c r="E92" s="106"/>
      <c r="F92" s="106"/>
      <c r="G92" s="106"/>
      <c r="H92" s="106"/>
      <c r="I92" s="106"/>
      <c r="J92" s="107"/>
      <c r="K92" s="204"/>
      <c r="L92" s="205"/>
    </row>
    <row r="93" spans="2:12" x14ac:dyDescent="0.35">
      <c r="B93" s="108"/>
      <c r="C93" s="109"/>
      <c r="D93" s="109"/>
      <c r="E93" s="109"/>
      <c r="F93" s="109"/>
      <c r="G93" s="109"/>
      <c r="H93" s="109"/>
      <c r="I93" s="109"/>
      <c r="J93" s="110"/>
      <c r="K93" s="206"/>
      <c r="L93" s="207"/>
    </row>
    <row r="94" spans="2:12" x14ac:dyDescent="0.35">
      <c r="B94" s="216" t="s">
        <v>285</v>
      </c>
      <c r="C94" s="139"/>
      <c r="D94" s="139"/>
      <c r="E94" s="139"/>
      <c r="F94" s="139"/>
      <c r="G94" s="139"/>
      <c r="H94" s="139"/>
      <c r="I94" s="139"/>
      <c r="J94" s="140"/>
      <c r="K94" s="70">
        <f>IF(Application!F230="Yes",1,0)</f>
        <v>0</v>
      </c>
      <c r="L94" s="72"/>
    </row>
    <row r="95" spans="2:12" x14ac:dyDescent="0.35">
      <c r="B95" s="141"/>
      <c r="C95" s="142"/>
      <c r="D95" s="142"/>
      <c r="E95" s="142"/>
      <c r="F95" s="142"/>
      <c r="G95" s="142"/>
      <c r="H95" s="142"/>
      <c r="I95" s="142"/>
      <c r="J95" s="143"/>
      <c r="K95" s="73"/>
      <c r="L95" s="75"/>
    </row>
    <row r="96" spans="2:12" x14ac:dyDescent="0.35">
      <c r="B96" s="141"/>
      <c r="C96" s="142"/>
      <c r="D96" s="142"/>
      <c r="E96" s="142"/>
      <c r="F96" s="142"/>
      <c r="G96" s="142"/>
      <c r="H96" s="142"/>
      <c r="I96" s="142"/>
      <c r="J96" s="143"/>
      <c r="K96" s="73"/>
      <c r="L96" s="75"/>
    </row>
    <row r="97" spans="2:12" x14ac:dyDescent="0.35">
      <c r="B97" s="144"/>
      <c r="C97" s="145"/>
      <c r="D97" s="145"/>
      <c r="E97" s="145"/>
      <c r="F97" s="145"/>
      <c r="G97" s="145"/>
      <c r="H97" s="145"/>
      <c r="I97" s="145"/>
      <c r="J97" s="146"/>
      <c r="K97" s="76"/>
      <c r="L97" s="78"/>
    </row>
    <row r="98" spans="2:12" x14ac:dyDescent="0.35">
      <c r="B98" s="216" t="s">
        <v>286</v>
      </c>
      <c r="C98" s="139"/>
      <c r="D98" s="139"/>
      <c r="E98" s="139"/>
      <c r="F98" s="139"/>
      <c r="G98" s="139"/>
      <c r="H98" s="139"/>
      <c r="I98" s="139"/>
      <c r="J98" s="140"/>
      <c r="K98" s="70">
        <f>IF(Application!F233="Yes",1,0)</f>
        <v>0</v>
      </c>
      <c r="L98" s="72"/>
    </row>
    <row r="99" spans="2:12" x14ac:dyDescent="0.35">
      <c r="B99" s="141"/>
      <c r="C99" s="142"/>
      <c r="D99" s="142"/>
      <c r="E99" s="142"/>
      <c r="F99" s="142"/>
      <c r="G99" s="142"/>
      <c r="H99" s="142"/>
      <c r="I99" s="142"/>
      <c r="J99" s="143"/>
      <c r="K99" s="73"/>
      <c r="L99" s="75"/>
    </row>
    <row r="100" spans="2:12" x14ac:dyDescent="0.35">
      <c r="B100" s="141"/>
      <c r="C100" s="142"/>
      <c r="D100" s="142"/>
      <c r="E100" s="142"/>
      <c r="F100" s="142"/>
      <c r="G100" s="142"/>
      <c r="H100" s="142"/>
      <c r="I100" s="142"/>
      <c r="J100" s="143"/>
      <c r="K100" s="73"/>
      <c r="L100" s="75"/>
    </row>
    <row r="101" spans="2:12" x14ac:dyDescent="0.35">
      <c r="B101" s="144"/>
      <c r="C101" s="145"/>
      <c r="D101" s="145"/>
      <c r="E101" s="145"/>
      <c r="F101" s="145"/>
      <c r="G101" s="145"/>
      <c r="H101" s="145"/>
      <c r="I101" s="145"/>
      <c r="J101" s="146"/>
      <c r="K101" s="76"/>
      <c r="L101" s="78"/>
    </row>
    <row r="102" spans="2:12" x14ac:dyDescent="0.35">
      <c r="B102" s="79" t="s">
        <v>294</v>
      </c>
      <c r="C102" s="103"/>
      <c r="D102" s="103"/>
      <c r="E102" s="103"/>
      <c r="F102" s="103"/>
      <c r="G102" s="103"/>
      <c r="H102" s="103"/>
      <c r="I102" s="103"/>
      <c r="J102" s="104"/>
      <c r="K102" s="70">
        <f>IF(Application!F237="Yes",1,0)</f>
        <v>0</v>
      </c>
      <c r="L102" s="72"/>
    </row>
    <row r="103" spans="2:12" x14ac:dyDescent="0.35">
      <c r="B103" s="105"/>
      <c r="C103" s="106"/>
      <c r="D103" s="106"/>
      <c r="E103" s="106"/>
      <c r="F103" s="106"/>
      <c r="G103" s="106"/>
      <c r="H103" s="106"/>
      <c r="I103" s="106"/>
      <c r="J103" s="107"/>
      <c r="K103" s="73"/>
      <c r="L103" s="75"/>
    </row>
    <row r="104" spans="2:12" x14ac:dyDescent="0.35">
      <c r="B104" s="105"/>
      <c r="C104" s="106"/>
      <c r="D104" s="106"/>
      <c r="E104" s="106"/>
      <c r="F104" s="106"/>
      <c r="G104" s="106"/>
      <c r="H104" s="106"/>
      <c r="I104" s="106"/>
      <c r="J104" s="107"/>
      <c r="K104" s="73"/>
      <c r="L104" s="75"/>
    </row>
    <row r="105" spans="2:12" x14ac:dyDescent="0.35">
      <c r="B105" s="105"/>
      <c r="C105" s="106"/>
      <c r="D105" s="106"/>
      <c r="E105" s="106"/>
      <c r="F105" s="106"/>
      <c r="G105" s="106"/>
      <c r="H105" s="106"/>
      <c r="I105" s="106"/>
      <c r="J105" s="107"/>
      <c r="K105" s="73"/>
      <c r="L105" s="75"/>
    </row>
    <row r="106" spans="2:12" x14ac:dyDescent="0.35">
      <c r="B106" s="105"/>
      <c r="C106" s="106"/>
      <c r="D106" s="106"/>
      <c r="E106" s="106"/>
      <c r="F106" s="106"/>
      <c r="G106" s="106"/>
      <c r="H106" s="106"/>
      <c r="I106" s="106"/>
      <c r="J106" s="107"/>
      <c r="K106" s="73"/>
      <c r="L106" s="75"/>
    </row>
    <row r="107" spans="2:12" x14ac:dyDescent="0.35">
      <c r="B107" s="105"/>
      <c r="C107" s="106"/>
      <c r="D107" s="106"/>
      <c r="E107" s="106"/>
      <c r="F107" s="106"/>
      <c r="G107" s="106"/>
      <c r="H107" s="106"/>
      <c r="I107" s="106"/>
      <c r="J107" s="107"/>
      <c r="K107" s="73"/>
      <c r="L107" s="75"/>
    </row>
    <row r="108" spans="2:12" x14ac:dyDescent="0.35">
      <c r="B108" s="108"/>
      <c r="C108" s="109"/>
      <c r="D108" s="109"/>
      <c r="E108" s="109"/>
      <c r="F108" s="109"/>
      <c r="G108" s="109"/>
      <c r="H108" s="109"/>
      <c r="I108" s="109"/>
      <c r="J108" s="110"/>
      <c r="K108" s="76"/>
      <c r="L108" s="78"/>
    </row>
    <row r="109" spans="2:12" x14ac:dyDescent="0.35">
      <c r="B109" s="111" t="s">
        <v>287</v>
      </c>
      <c r="C109" s="137"/>
      <c r="D109" s="137"/>
      <c r="E109" s="137"/>
      <c r="F109" s="137"/>
      <c r="G109" s="137"/>
      <c r="H109" s="137"/>
      <c r="I109" s="137"/>
      <c r="J109" s="137"/>
      <c r="K109" s="70"/>
      <c r="L109" s="72"/>
    </row>
    <row r="110" spans="2:12" x14ac:dyDescent="0.35">
      <c r="B110" s="137"/>
      <c r="C110" s="137"/>
      <c r="D110" s="137"/>
      <c r="E110" s="137"/>
      <c r="F110" s="137"/>
      <c r="G110" s="137"/>
      <c r="H110" s="137"/>
      <c r="I110" s="137"/>
      <c r="J110" s="137"/>
      <c r="K110" s="73"/>
      <c r="L110" s="75"/>
    </row>
    <row r="111" spans="2:12" x14ac:dyDescent="0.35">
      <c r="B111" s="137"/>
      <c r="C111" s="137"/>
      <c r="D111" s="137"/>
      <c r="E111" s="137"/>
      <c r="F111" s="137"/>
      <c r="G111" s="137"/>
      <c r="H111" s="137"/>
      <c r="I111" s="137"/>
      <c r="J111" s="137"/>
      <c r="K111" s="73"/>
      <c r="L111" s="75"/>
    </row>
    <row r="112" spans="2:12" x14ac:dyDescent="0.35">
      <c r="B112" s="137"/>
      <c r="C112" s="137"/>
      <c r="D112" s="137"/>
      <c r="E112" s="137"/>
      <c r="F112" s="137"/>
      <c r="G112" s="137"/>
      <c r="H112" s="137"/>
      <c r="I112" s="137"/>
      <c r="J112" s="137"/>
      <c r="K112" s="73"/>
      <c r="L112" s="75"/>
    </row>
    <row r="113" spans="2:12" x14ac:dyDescent="0.35">
      <c r="B113" s="137"/>
      <c r="C113" s="137"/>
      <c r="D113" s="137"/>
      <c r="E113" s="137"/>
      <c r="F113" s="137"/>
      <c r="G113" s="137"/>
      <c r="H113" s="137"/>
      <c r="I113" s="137"/>
      <c r="J113" s="137"/>
      <c r="K113" s="73"/>
      <c r="L113" s="75"/>
    </row>
    <row r="114" spans="2:12" x14ac:dyDescent="0.35">
      <c r="B114" s="137"/>
      <c r="C114" s="137"/>
      <c r="D114" s="137"/>
      <c r="E114" s="137"/>
      <c r="F114" s="137"/>
      <c r="G114" s="137"/>
      <c r="H114" s="137"/>
      <c r="I114" s="137"/>
      <c r="J114" s="137"/>
      <c r="K114" s="73"/>
      <c r="L114" s="75"/>
    </row>
    <row r="115" spans="2:12" x14ac:dyDescent="0.35">
      <c r="B115" s="137"/>
      <c r="C115" s="137"/>
      <c r="D115" s="137"/>
      <c r="E115" s="137"/>
      <c r="F115" s="137"/>
      <c r="G115" s="137"/>
      <c r="H115" s="137"/>
      <c r="I115" s="137"/>
      <c r="J115" s="137"/>
      <c r="K115" s="76"/>
      <c r="L115" s="78"/>
    </row>
    <row r="116" spans="2:12" x14ac:dyDescent="0.35">
      <c r="B116" s="216" t="s">
        <v>288</v>
      </c>
      <c r="C116" s="139"/>
      <c r="D116" s="139"/>
      <c r="E116" s="139"/>
      <c r="F116" s="139"/>
      <c r="G116" s="139"/>
      <c r="H116" s="139"/>
      <c r="I116" s="139"/>
      <c r="J116" s="140"/>
      <c r="K116" s="70"/>
      <c r="L116" s="72"/>
    </row>
    <row r="117" spans="2:12" x14ac:dyDescent="0.35">
      <c r="B117" s="141"/>
      <c r="C117" s="142"/>
      <c r="D117" s="142"/>
      <c r="E117" s="142"/>
      <c r="F117" s="142"/>
      <c r="G117" s="142"/>
      <c r="H117" s="142"/>
      <c r="I117" s="142"/>
      <c r="J117" s="143"/>
      <c r="K117" s="73"/>
      <c r="L117" s="75"/>
    </row>
    <row r="118" spans="2:12" x14ac:dyDescent="0.35">
      <c r="B118" s="144"/>
      <c r="C118" s="145"/>
      <c r="D118" s="145"/>
      <c r="E118" s="145"/>
      <c r="F118" s="145"/>
      <c r="G118" s="145"/>
      <c r="H118" s="145"/>
      <c r="I118" s="145"/>
      <c r="J118" s="146"/>
      <c r="K118" s="76"/>
      <c r="L118" s="78"/>
    </row>
    <row r="119" spans="2:12" x14ac:dyDescent="0.35">
      <c r="B119" s="216" t="s">
        <v>289</v>
      </c>
      <c r="C119" s="139"/>
      <c r="D119" s="139"/>
      <c r="E119" s="139"/>
      <c r="F119" s="139"/>
      <c r="G119" s="139"/>
      <c r="H119" s="139"/>
      <c r="I119" s="139"/>
      <c r="J119" s="140"/>
      <c r="K119" s="93"/>
      <c r="L119" s="93"/>
    </row>
    <row r="120" spans="2:12" x14ac:dyDescent="0.35">
      <c r="B120" s="141"/>
      <c r="C120" s="142"/>
      <c r="D120" s="142"/>
      <c r="E120" s="142"/>
      <c r="F120" s="142"/>
      <c r="G120" s="142"/>
      <c r="H120" s="142"/>
      <c r="I120" s="142"/>
      <c r="J120" s="143"/>
      <c r="K120" s="93"/>
      <c r="L120" s="93"/>
    </row>
    <row r="121" spans="2:12" x14ac:dyDescent="0.35">
      <c r="B121" s="144"/>
      <c r="C121" s="145"/>
      <c r="D121" s="145"/>
      <c r="E121" s="145"/>
      <c r="F121" s="145"/>
      <c r="G121" s="145"/>
      <c r="H121" s="145"/>
      <c r="I121" s="145"/>
      <c r="J121" s="146"/>
      <c r="K121" s="93"/>
      <c r="L121" s="93"/>
    </row>
    <row r="122" spans="2:12" x14ac:dyDescent="0.35">
      <c r="B122" s="217" t="s">
        <v>290</v>
      </c>
      <c r="C122" s="218"/>
      <c r="D122" s="218"/>
      <c r="E122" s="218"/>
      <c r="F122" s="218"/>
      <c r="G122" s="218"/>
      <c r="H122" s="218"/>
      <c r="I122" s="218"/>
      <c r="J122" s="219"/>
      <c r="K122" s="223">
        <f>SUM(K10,K12,K20,K30,K38,K43,K60,K69,K73,K77,K84,K94,K98,K109,K116,K119,K46,K102)</f>
        <v>0</v>
      </c>
      <c r="L122" s="224"/>
    </row>
    <row r="123" spans="2:12" x14ac:dyDescent="0.35">
      <c r="B123" s="220"/>
      <c r="C123" s="221"/>
      <c r="D123" s="221"/>
      <c r="E123" s="221"/>
      <c r="F123" s="221"/>
      <c r="G123" s="221"/>
      <c r="H123" s="221"/>
      <c r="I123" s="221"/>
      <c r="J123" s="222"/>
      <c r="K123" s="225"/>
      <c r="L123" s="226"/>
    </row>
  </sheetData>
  <protectedRanges>
    <protectedRange sqref="H28 K60 K109 K116 K119" name="Scores"/>
  </protectedRanges>
  <mergeCells count="46">
    <mergeCell ref="B102:J108"/>
    <mergeCell ref="K102:L108"/>
    <mergeCell ref="B46:J50"/>
    <mergeCell ref="K46:L50"/>
    <mergeCell ref="B122:J123"/>
    <mergeCell ref="K122:L123"/>
    <mergeCell ref="K77:L83"/>
    <mergeCell ref="K84:L89"/>
    <mergeCell ref="B119:J121"/>
    <mergeCell ref="K119:L121"/>
    <mergeCell ref="K98:L101"/>
    <mergeCell ref="B98:J101"/>
    <mergeCell ref="K109:L115"/>
    <mergeCell ref="B116:J118"/>
    <mergeCell ref="K116:L118"/>
    <mergeCell ref="B109:J115"/>
    <mergeCell ref="B94:J97"/>
    <mergeCell ref="B77:J89"/>
    <mergeCell ref="B90:J93"/>
    <mergeCell ref="K38:L42"/>
    <mergeCell ref="B38:J42"/>
    <mergeCell ref="K90:L93"/>
    <mergeCell ref="K94:L97"/>
    <mergeCell ref="B69:J72"/>
    <mergeCell ref="K69:L72"/>
    <mergeCell ref="B73:J76"/>
    <mergeCell ref="K73:L76"/>
    <mergeCell ref="B51:J55"/>
    <mergeCell ref="K51:L55"/>
    <mergeCell ref="B60:J68"/>
    <mergeCell ref="K60:L68"/>
    <mergeCell ref="B56:J59"/>
    <mergeCell ref="K56:L59"/>
    <mergeCell ref="B43:J45"/>
    <mergeCell ref="K43:L45"/>
    <mergeCell ref="A1:G2"/>
    <mergeCell ref="B4:L8"/>
    <mergeCell ref="B10:J11"/>
    <mergeCell ref="K10:L11"/>
    <mergeCell ref="B20:J22"/>
    <mergeCell ref="B30:J37"/>
    <mergeCell ref="K30:L37"/>
    <mergeCell ref="K20:L29"/>
    <mergeCell ref="F26:G26"/>
    <mergeCell ref="B12:J19"/>
    <mergeCell ref="K12:L19"/>
  </mergeCells>
  <conditionalFormatting sqref="H28">
    <cfRule type="expression" dxfId="12" priority="7" stopIfTrue="1">
      <formula>ISBLANK($H$28)</formula>
    </cfRule>
  </conditionalFormatting>
  <conditionalFormatting sqref="K46:L50">
    <cfRule type="expression" dxfId="11" priority="1">
      <formula>ISBLANK($K$46)</formula>
    </cfRule>
  </conditionalFormatting>
  <conditionalFormatting sqref="K51:L55">
    <cfRule type="containsText" dxfId="10" priority="10" operator="containsText" text="Essential requirement not met">
      <formula>NOT(ISERROR(SEARCH("Essential requirement not met",K51)))</formula>
    </cfRule>
    <cfRule type="containsText" dxfId="9" priority="12" operator="containsText" text="Essential requirement met">
      <formula>NOT(ISERROR(SEARCH("Essential requirement met",K51)))</formula>
    </cfRule>
  </conditionalFormatting>
  <conditionalFormatting sqref="K56:L59">
    <cfRule type="containsText" dxfId="8" priority="11" operator="containsText" text="Essential requirement not met">
      <formula>NOT(ISERROR(SEARCH("Essential requirement not met",K56)))</formula>
    </cfRule>
    <cfRule type="containsText" dxfId="7" priority="13" stopIfTrue="1" operator="containsText" text="Essential requirement not met">
      <formula>NOT(ISERROR(SEARCH("Essential requirement not met",K56)))</formula>
    </cfRule>
    <cfRule type="containsText" dxfId="6" priority="14" operator="containsText" text="Essential requirement met">
      <formula>NOT(ISERROR(SEARCH("Essential requirement met",K56)))</formula>
    </cfRule>
  </conditionalFormatting>
  <conditionalFormatting sqref="K60:L68">
    <cfRule type="expression" dxfId="5" priority="8">
      <formula>ISBLANK($K$60)</formula>
    </cfRule>
  </conditionalFormatting>
  <conditionalFormatting sqref="K90:L93">
    <cfRule type="containsText" dxfId="4" priority="2" operator="containsText" text="Essential requirement not met">
      <formula>NOT(ISERROR(SEARCH("Essential requirement not met",K90)))</formula>
    </cfRule>
    <cfRule type="containsText" dxfId="3" priority="3" stopIfTrue="1" operator="containsText" text="Essential requirement met">
      <formula>NOT(ISERROR(SEARCH("Essential requirement met",K90)))</formula>
    </cfRule>
  </conditionalFormatting>
  <conditionalFormatting sqref="K109:L115">
    <cfRule type="expression" dxfId="2" priority="6">
      <formula>ISBLANK($K$109)</formula>
    </cfRule>
  </conditionalFormatting>
  <conditionalFormatting sqref="K116:L118">
    <cfRule type="expression" dxfId="1" priority="5">
      <formula>ISBLANK($K$116)</formula>
    </cfRule>
  </conditionalFormatting>
  <conditionalFormatting sqref="K119:L121">
    <cfRule type="expression" dxfId="0" priority="4">
      <formula>ISBLANK($K$119)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E7DDA4AFDB604BB2B8D401EDC8611F" ma:contentTypeVersion="26" ma:contentTypeDescription="Create a new document." ma:contentTypeScope="" ma:versionID="6bd344dbe52ea11a5cf29efd838f87ea">
  <xsd:schema xmlns:xsd="http://www.w3.org/2001/XMLSchema" xmlns:xs="http://www.w3.org/2001/XMLSchema" xmlns:p="http://schemas.microsoft.com/office/2006/metadata/properties" xmlns:ns1="http://schemas.microsoft.com/sharepoint/v3" xmlns:ns2="07972237-823a-4515-a99b-0988327f0969" xmlns:ns3="adb28bee-d5fe-489b-9e7a-8ceb5dc9ebbd" targetNamespace="http://schemas.microsoft.com/office/2006/metadata/properties" ma:root="true" ma:fieldsID="92e934926b39ea9bb0269d0edc6ff5c4" ns1:_="" ns2:_="" ns3:_="">
    <xsd:import namespace="http://schemas.microsoft.com/sharepoint/v3"/>
    <xsd:import namespace="07972237-823a-4515-a99b-0988327f0969"/>
    <xsd:import namespace="adb28bee-d5fe-489b-9e7a-8ceb5dc9eb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72237-823a-4515-a99b-0988327f0969"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description="" ma:hidden="true" ma:internalName="MediaServiceDateTaken"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LengthInSeconds" ma:index="12" nillable="true" ma:displayName="MediaLengthInSeconds" ma:description=""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7dfec94-a00b-49db-9d44-e73c622a7086}"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972237-823a-4515-a99b-0988327f0969">
      <Terms xmlns="http://schemas.microsoft.com/office/infopath/2007/PartnerControls"/>
    </lcf76f155ced4ddcb4097134ff3c332f>
    <TaxCatchAll xmlns="adb28bee-d5fe-489b-9e7a-8ceb5dc9ebbd"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AB5E54C-778D-468F-9A6E-94B116456FA2}">
  <ds:schemaRefs>
    <ds:schemaRef ds:uri="http://schemas.microsoft.com/sharepoint/v3/contenttype/forms"/>
  </ds:schemaRefs>
</ds:datastoreItem>
</file>

<file path=customXml/itemProps2.xml><?xml version="1.0" encoding="utf-8"?>
<ds:datastoreItem xmlns:ds="http://schemas.openxmlformats.org/officeDocument/2006/customXml" ds:itemID="{77F59919-B125-4D34-BC9F-D570741F0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972237-823a-4515-a99b-0988327f0969"/>
    <ds:schemaRef ds:uri="adb28bee-d5fe-489b-9e7a-8ceb5dc9e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C9518E-424F-4CCD-84D9-DE0E4A64F074}">
  <ds:schemaRefs>
    <ds:schemaRef ds:uri="http://purl.org/dc/terms/"/>
    <ds:schemaRef ds:uri="http://schemas.openxmlformats.org/package/2006/metadata/core-properties"/>
    <ds:schemaRef ds:uri="http://purl.org/dc/elements/1.1/"/>
    <ds:schemaRef ds:uri="http://schemas.microsoft.com/office/2006/documentManagement/types"/>
    <ds:schemaRef ds:uri="http://schemas.microsoft.com/sharepoint/v3"/>
    <ds:schemaRef ds:uri="http://purl.org/dc/dcmitype/"/>
    <ds:schemaRef ds:uri="adb28bee-d5fe-489b-9e7a-8ceb5dc9ebbd"/>
    <ds:schemaRef ds:uri="07972237-823a-4515-a99b-0988327f0969"/>
    <ds:schemaRef ds:uri="http://schemas.microsoft.com/office/infopath/2007/PartnerControl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vt:lpstr>
      <vt:lpstr>Scores</vt:lpstr>
    </vt:vector>
  </TitlesOfParts>
  <Manager/>
  <Company>South West LETB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Helena Hogan (Health Education South West)</dc:creator>
  <cp:keywords/>
  <dc:description/>
  <cp:lastModifiedBy>WILLIAMS2, Katy (NHS ENGLAND - T1510)</cp:lastModifiedBy>
  <cp:revision/>
  <dcterms:created xsi:type="dcterms:W3CDTF">2017-09-01T12:45:14Z</dcterms:created>
  <dcterms:modified xsi:type="dcterms:W3CDTF">2025-01-07T13:43:55Z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0x0101009AE7DDA4AFDB604BB2B8D401EDC8611F</vt:lpwstr>
  </property>
  <property fmtid="{D5CDD505-2E9C-101B-9397-08002B2CF9AE}" pid="3" name="Order">
    <vt:r8>1498400</vt:r8>
  </property>
  <property fmtid="{D5CDD505-2E9C-101B-9397-08002B2CF9AE}" pid="4" name="_ExtendedDescription">
    <vt:lpwstr/>
  </property>
  <property fmtid="{D5CDD505-2E9C-101B-9397-08002B2CF9AE}" pid="5" name="MediaServiceImageTags">
    <vt:lpwstr/>
  </property>
</Properties>
</file>