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https://nhs-my.sharepoint.com/personal/benjamin_hewett_nhs_net/Documents/Desktop/"/>
    </mc:Choice>
  </mc:AlternateContent>
  <xr:revisionPtr revIDLastSave="0" documentId="8_{1F6872C0-7C5B-4593-BFA9-379BE337F235}" xr6:coauthVersionLast="47" xr6:coauthVersionMax="47" xr10:uidLastSave="{00000000-0000-0000-0000-000000000000}"/>
  <bookViews>
    <workbookView xWindow="-110" yWindow="-110" windowWidth="19420" windowHeight="10300" xr2:uid="{00000000-000D-0000-FFFF-FFFF00000000}"/>
  </bookViews>
  <sheets>
    <sheet name="Application" sheetId="1" r:id="rId1"/>
    <sheet name="Scores" sheetId="3" r:id="rId2"/>
  </sheets>
  <definedNames>
    <definedName name="_xlnm._FilterDatabase" localSheetId="0" hidden="1">Application!$A$498:$H$535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0" i="1" l="1"/>
  <c r="K43" i="3"/>
  <c r="K12" i="3" l="1"/>
  <c r="K73" i="3" l="1"/>
  <c r="K90" i="3" l="1"/>
  <c r="K94" i="3"/>
  <c r="K84" i="3"/>
  <c r="K77" i="3"/>
  <c r="K98" i="3"/>
  <c r="K69" i="3"/>
  <c r="K51" i="3"/>
  <c r="K56" i="3"/>
  <c r="K38" i="3"/>
  <c r="K30" i="3"/>
  <c r="D28" i="3"/>
  <c r="H26" i="3"/>
  <c r="E26" i="3"/>
  <c r="C26" i="3"/>
  <c r="I24" i="3"/>
  <c r="G24" i="3"/>
  <c r="E24" i="3"/>
  <c r="C24" i="3"/>
  <c r="K10" i="3"/>
  <c r="L11" i="3"/>
  <c r="K11" i="3"/>
  <c r="L10" i="3"/>
  <c r="K20" i="3" l="1"/>
  <c r="K115" i="3" s="1"/>
</calcChain>
</file>

<file path=xl/sharedStrings.xml><?xml version="1.0" encoding="utf-8"?>
<sst xmlns="http://schemas.openxmlformats.org/spreadsheetml/2006/main" count="330" uniqueCount="295">
  <si>
    <r>
      <rPr>
        <b/>
        <u/>
        <sz val="8"/>
        <color theme="1"/>
        <rFont val="Calibri"/>
        <family val="2"/>
        <scheme val="minor"/>
      </rPr>
      <t>Please note:</t>
    </r>
    <r>
      <rPr>
        <sz val="8"/>
        <color theme="1"/>
        <rFont val="Calibri"/>
        <family val="2"/>
        <scheme val="minor"/>
      </rPr>
      <t xml:space="preserve">
Yellow indicates a drop down box (the box will return to white when an option has been chosen)
White boxes are free text</t>
    </r>
  </si>
  <si>
    <t>SCORE:</t>
  </si>
  <si>
    <t>Surname:</t>
  </si>
  <si>
    <t>First Name:</t>
  </si>
  <si>
    <t>Maiden Name (if applicable):</t>
  </si>
  <si>
    <t>Date of Birth:</t>
  </si>
  <si>
    <t>Practice Address:</t>
  </si>
  <si>
    <t>Postcode:</t>
  </si>
  <si>
    <t>Telephone number:</t>
  </si>
  <si>
    <t>Email address:</t>
  </si>
  <si>
    <t>Area Team:</t>
  </si>
  <si>
    <t>Indemnity organisation:</t>
  </si>
  <si>
    <t>GDC Number:</t>
  </si>
  <si>
    <t>GDC Registration Year:</t>
  </si>
  <si>
    <t>Dental School:</t>
  </si>
  <si>
    <t xml:space="preserve">UDAs you personally achieved in the last full NHS year (April – end March).  </t>
  </si>
  <si>
    <t>Year end statement (in full) provided:</t>
  </si>
  <si>
    <t>If no, please state why:</t>
  </si>
  <si>
    <t>Any comments about NHS activities:</t>
  </si>
  <si>
    <t xml:space="preserve">Further Dental Qualifications </t>
  </si>
  <si>
    <t>MFGDP</t>
  </si>
  <si>
    <t>MFDS</t>
  </si>
  <si>
    <t>MJDF</t>
  </si>
  <si>
    <t>MGDS</t>
  </si>
  <si>
    <t>FFGDP</t>
  </si>
  <si>
    <t>DPDS</t>
  </si>
  <si>
    <t>Clinical MSc</t>
  </si>
  <si>
    <t>Clinical Diploma</t>
  </si>
  <si>
    <r>
      <t xml:space="preserve">Other 
</t>
    </r>
    <r>
      <rPr>
        <b/>
        <sz val="10"/>
        <color theme="1"/>
        <rFont val="Calibri"/>
        <family val="2"/>
        <scheme val="minor"/>
      </rPr>
      <t>(Please Specify)</t>
    </r>
  </si>
  <si>
    <t>Education Qualifications (please select one answer from the dropdown )</t>
  </si>
  <si>
    <t>Other Education Qualifications ( Please specify)</t>
  </si>
  <si>
    <t>Have you completed the Developing Dental Education Course through HEE?</t>
  </si>
  <si>
    <t>If yes, what year did you complete the course? Please provide evidence</t>
  </si>
  <si>
    <t>MON</t>
  </si>
  <si>
    <t>TUES</t>
  </si>
  <si>
    <t>WEDS</t>
  </si>
  <si>
    <t>THURS</t>
  </si>
  <si>
    <t>FRI</t>
  </si>
  <si>
    <t>SAT</t>
  </si>
  <si>
    <t>AM</t>
  </si>
  <si>
    <t>PM</t>
  </si>
  <si>
    <r>
      <t xml:space="preserve">Total number of clinical hours spent treating patients per week?
</t>
    </r>
    <r>
      <rPr>
        <b/>
        <sz val="9"/>
        <color theme="1"/>
        <rFont val="Calibri"/>
        <family val="2"/>
        <scheme val="minor"/>
      </rPr>
      <t>(Please enter your answer in numbers only)</t>
    </r>
  </si>
  <si>
    <t xml:space="preserve">Professional positions and committee experience </t>
  </si>
  <si>
    <t>Are you currently on any dental committees or similar?</t>
  </si>
  <si>
    <t xml:space="preserve">If yes, please detail: </t>
  </si>
  <si>
    <t>Are you a:</t>
  </si>
  <si>
    <t>Practice owner</t>
  </si>
  <si>
    <t xml:space="preserve">Practice associate </t>
  </si>
  <si>
    <t>Number of years in the practice:</t>
  </si>
  <si>
    <t>Years</t>
  </si>
  <si>
    <t>Months</t>
  </si>
  <si>
    <t>Regarding the practice you currently work in, please write a short paragraph to indicate your involvement in running the practice, your ability to influence setting practice policies, and your ability to sanction expenditure in the practice.</t>
  </si>
  <si>
    <t>This year are you doing any undergraduate teaching?</t>
  </si>
  <si>
    <t xml:space="preserve">If Yes - </t>
  </si>
  <si>
    <t>Years:</t>
  </si>
  <si>
    <t>Scheme</t>
  </si>
  <si>
    <t>Year:</t>
  </si>
  <si>
    <t>Total number of verifiable CPD hours in the last 12 months:</t>
  </si>
  <si>
    <t>Hours</t>
  </si>
  <si>
    <t>Breakdown of total verifiable hours into the following categories:</t>
  </si>
  <si>
    <t>Online and Journal hours:</t>
  </si>
  <si>
    <t>Postgraduate course attendance hours</t>
  </si>
  <si>
    <t>Please attach your GDC CPD hour declaration for this year, Personal Development Plan, and 360 degree appraisal. New applicants also submit reflective writing.  Existing ES’s also submit Insight document (see page 10)</t>
  </si>
  <si>
    <t>Screenshot of UDAs for the past 12 months provided from Practice software</t>
  </si>
  <si>
    <t xml:space="preserve">Please now look at your BSA end of year data for the whole practice, which you will need to send in with this application form.  Did you meet the national average figure for the following treatments? </t>
  </si>
  <si>
    <t>Endodontics</t>
  </si>
  <si>
    <t>Bridges</t>
  </si>
  <si>
    <t xml:space="preserve">Scale and Polish </t>
  </si>
  <si>
    <t xml:space="preserve">Fissure sealants </t>
  </si>
  <si>
    <t xml:space="preserve">Metal upper dentures </t>
  </si>
  <si>
    <t xml:space="preserve">Extractions </t>
  </si>
  <si>
    <t xml:space="preserve">Do you personally provide other services at the practice? </t>
  </si>
  <si>
    <t>Sedation</t>
  </si>
  <si>
    <t>Implants</t>
  </si>
  <si>
    <t>Orthodontics</t>
  </si>
  <si>
    <t>MOS</t>
  </si>
  <si>
    <t>Other (Please detail below)</t>
  </si>
  <si>
    <r>
      <t xml:space="preserve">Do you have a practice development plan? 
</t>
    </r>
    <r>
      <rPr>
        <b/>
        <sz val="10"/>
        <color theme="1"/>
        <rFont val="Calibri"/>
        <family val="2"/>
        <scheme val="minor"/>
      </rPr>
      <t xml:space="preserve">(If yes, please send it in with this form) </t>
    </r>
    <r>
      <rPr>
        <b/>
        <sz val="11"/>
        <color theme="1"/>
        <rFont val="Calibri"/>
        <family val="2"/>
        <scheme val="minor"/>
      </rPr>
      <t xml:space="preserve"> </t>
    </r>
  </si>
  <si>
    <t>Does the practice hold BDA good Practice award?</t>
  </si>
  <si>
    <t xml:space="preserve">How many surgeries are within the practice?  </t>
  </si>
  <si>
    <t>Facilities within the practice -</t>
  </si>
  <si>
    <t>Staff Room</t>
  </si>
  <si>
    <t>Parking</t>
  </si>
  <si>
    <t>Toilet</t>
  </si>
  <si>
    <t xml:space="preserve">Toilet DDA Compliant </t>
  </si>
  <si>
    <t>Wheelchair access</t>
  </si>
  <si>
    <t>Educational Supervisor’s Surgery</t>
  </si>
  <si>
    <t>Year of registration as a Dental Nurse with the GDC:</t>
  </si>
  <si>
    <t>Number of years working at the practice:</t>
  </si>
  <si>
    <t>Dimensions of surgery (m)</t>
  </si>
  <si>
    <t xml:space="preserve">Computerised </t>
  </si>
  <si>
    <t>Length of worktop space (m)</t>
  </si>
  <si>
    <t xml:space="preserve">Ultrasonic scaler              </t>
  </si>
  <si>
    <t xml:space="preserve">X-ray equipment in room?      </t>
  </si>
  <si>
    <t xml:space="preserve">Rectangular collimator in use </t>
  </si>
  <si>
    <t xml:space="preserve">X-rays are: </t>
  </si>
  <si>
    <t>If wet film, are A5 mounts used?</t>
  </si>
  <si>
    <t xml:space="preserve">Do you have enough instruments appropriate for: </t>
  </si>
  <si>
    <t>Conservation</t>
  </si>
  <si>
    <t>Prosthetics</t>
  </si>
  <si>
    <t>Rubber dam kit</t>
  </si>
  <si>
    <t>Paedodontics (incl push crowns)</t>
  </si>
  <si>
    <t xml:space="preserve">Hand Pieces:     </t>
  </si>
  <si>
    <t>High Speed number</t>
  </si>
  <si>
    <t>Slow Speed number</t>
  </si>
  <si>
    <t>The Practice</t>
  </si>
  <si>
    <t xml:space="preserve">Medical Emergencies: </t>
  </si>
  <si>
    <t>First Aid Kit</t>
  </si>
  <si>
    <t>Medical Emergency Kit</t>
  </si>
  <si>
    <t>Oxygen</t>
  </si>
  <si>
    <t xml:space="preserve">Portable suction </t>
  </si>
  <si>
    <t>Appropriate Drugs and methods of administration</t>
  </si>
  <si>
    <t xml:space="preserve">Digital Thermometer </t>
  </si>
  <si>
    <t>Defibrillator</t>
  </si>
  <si>
    <t>Date of training</t>
  </si>
  <si>
    <t xml:space="preserve">Practice CPR Training </t>
  </si>
  <si>
    <t>Environmental &amp; Hazard Control:</t>
  </si>
  <si>
    <t xml:space="preserve">Correct Disposal of - </t>
  </si>
  <si>
    <t>X-ray chemicals</t>
  </si>
  <si>
    <t>Waste amalgam</t>
  </si>
  <si>
    <t xml:space="preserve">Used amalgam capsules </t>
  </si>
  <si>
    <t>Mercury spillage kit</t>
  </si>
  <si>
    <t>Choice of non-powdered latex or nitrile gloves</t>
  </si>
  <si>
    <t>Needle re-sheathing protection available in all surgeries</t>
  </si>
  <si>
    <t xml:space="preserve">Cross Infection Control: </t>
  </si>
  <si>
    <t>Dedicated sterilisation room</t>
  </si>
  <si>
    <t xml:space="preserve">Washer-disinfector </t>
  </si>
  <si>
    <t>Autoclave</t>
  </si>
  <si>
    <t>Non gluteraldehyde disinfection</t>
  </si>
  <si>
    <t xml:space="preserve">Ultrasonic Cleaner </t>
  </si>
  <si>
    <t>Instrument bags</t>
  </si>
  <si>
    <t>Tray system</t>
  </si>
  <si>
    <t>Zoning</t>
  </si>
  <si>
    <t xml:space="preserve">Protective Items: </t>
  </si>
  <si>
    <t>Gloves</t>
  </si>
  <si>
    <t>Masks</t>
  </si>
  <si>
    <t>Face Shields</t>
  </si>
  <si>
    <t>Disposable bibs</t>
  </si>
  <si>
    <t xml:space="preserve">Protective Spectacles for staff </t>
  </si>
  <si>
    <t>Protective spectacles for patients</t>
  </si>
  <si>
    <t>Heavy duty gloves for instrument cleaning</t>
  </si>
  <si>
    <t xml:space="preserve">Educational Resources: </t>
  </si>
  <si>
    <t>Camera</t>
  </si>
  <si>
    <t>Video Camera</t>
  </si>
  <si>
    <t>Books</t>
  </si>
  <si>
    <t>Journals</t>
  </si>
  <si>
    <t>Videos/DVDs</t>
  </si>
  <si>
    <t xml:space="preserve">Internet accessible at all times for the FD in the surgery </t>
  </si>
  <si>
    <t>Practice Workload – please estimate the number of:</t>
  </si>
  <si>
    <t>NHS Adult patients</t>
  </si>
  <si>
    <t>NHS Child patients</t>
  </si>
  <si>
    <t>Private Adult patients</t>
  </si>
  <si>
    <t>Private Child patients</t>
  </si>
  <si>
    <t>New patients per month</t>
  </si>
  <si>
    <t>Educational Supervisor’s Workload - please estimate the number of:</t>
  </si>
  <si>
    <t>Tutorials:</t>
  </si>
  <si>
    <t xml:space="preserve">Tutorials will take place in - </t>
  </si>
  <si>
    <t xml:space="preserve">Practice Documentation: </t>
  </si>
  <si>
    <t xml:space="preserve">Employers Liability Insurance Certificate </t>
  </si>
  <si>
    <t>Radiation Policy/Local Rules</t>
  </si>
  <si>
    <t>Public Liability Indemnity Insurance Certificate</t>
  </si>
  <si>
    <t>X-ray Equipment Certificate</t>
  </si>
  <si>
    <t>Health and Safety Poster Displayed</t>
  </si>
  <si>
    <t>CQC Registration Certificates</t>
  </si>
  <si>
    <t xml:space="preserve">Health and Safety Policy </t>
  </si>
  <si>
    <t>Electrical appliance safety inspection</t>
  </si>
  <si>
    <t xml:space="preserve">Risk assessments </t>
  </si>
  <si>
    <t>Fire Regulations Compliance</t>
  </si>
  <si>
    <t xml:space="preserve">COSHH Assessments </t>
  </si>
  <si>
    <t>Waste Disposal Certificates</t>
  </si>
  <si>
    <t xml:space="preserve">Accident Book  </t>
  </si>
  <si>
    <t xml:space="preserve">Data Protection </t>
  </si>
  <si>
    <t>Complaints Procedure</t>
  </si>
  <si>
    <t>Staff Contracts (these will not be examined)</t>
  </si>
  <si>
    <t>Pressure Vessel Certification for autoclave(s)</t>
  </si>
  <si>
    <t>Immunisation Policy</t>
  </si>
  <si>
    <t xml:space="preserve">Pressure Vessel Certification for Compressor(s)    </t>
  </si>
  <si>
    <t>Record of Hep B Immunisation of Staff</t>
  </si>
  <si>
    <t xml:space="preserve">Mercury Spillage Protocol </t>
  </si>
  <si>
    <t>Confidentiality Protocol</t>
  </si>
  <si>
    <t xml:space="preserve">Impression disinfection protocol </t>
  </si>
  <si>
    <t>Whistle blowing policy</t>
  </si>
  <si>
    <t>Protocol for prescription of antibiotics</t>
  </si>
  <si>
    <t>Nurses Registration Certificates</t>
  </si>
  <si>
    <t>Protocol for prescription and taking of radiographs</t>
  </si>
  <si>
    <t xml:space="preserve">Policy on pensions </t>
  </si>
  <si>
    <t xml:space="preserve">Child Protection protocol </t>
  </si>
  <si>
    <t xml:space="preserve">Trained First Aider </t>
  </si>
  <si>
    <t xml:space="preserve">Personal Development Plan for other staff </t>
  </si>
  <si>
    <t xml:space="preserve">Minutes of practice meetings </t>
  </si>
  <si>
    <t>Applicant’s recent NHS schedules available</t>
  </si>
  <si>
    <t>Records of staff appraisals</t>
  </si>
  <si>
    <t>Evidence of adherence to protocols, eg infection control audits</t>
  </si>
  <si>
    <t>Gas safety certificate</t>
  </si>
  <si>
    <t xml:space="preserve">Evidence of adherence to NICE guidelines for recall intervals </t>
  </si>
  <si>
    <t xml:space="preserve">Staff:    Please complete the table below for all staff at the practice - </t>
  </si>
  <si>
    <t>Name</t>
  </si>
  <si>
    <t>Role</t>
  </si>
  <si>
    <t>Qualifications</t>
  </si>
  <si>
    <t>Sessions 
per 
week</t>
  </si>
  <si>
    <t xml:space="preserve">Years 
at this Practice </t>
  </si>
  <si>
    <t>At a practice visit, clear presentation of documentation will add points to your score.  You should be aware that any issues identified from the practice visit relating to patient safety or legislation may be raised with the local area team if feedback following the visit is not acted upon promptly.</t>
  </si>
  <si>
    <t>I understand that professional references may be taken</t>
  </si>
  <si>
    <t>I am able to offer a training place from the beginning of September for a period of one year.</t>
  </si>
  <si>
    <t>I accept that the decision of the selection committee shall be final and not subject to appeal and that the committee is under no obligation to justify its decision.</t>
  </si>
  <si>
    <t>I understand that I will be required to be available for all Educational Supervisor workshops as listed in the Foundation Training advert under the section “Important Dates” as part of the 14 sessions.</t>
  </si>
  <si>
    <t>NAME:</t>
  </si>
  <si>
    <t>DATE:</t>
  </si>
  <si>
    <t>Checklist</t>
  </si>
  <si>
    <t>Y/N</t>
  </si>
  <si>
    <t>1. Is the form completed in full?</t>
  </si>
  <si>
    <t xml:space="preserve">2. Have you included - </t>
  </si>
  <si>
    <t>a.      an upload from the practice software showing your personal UDA activity aswell as the practice UDA activity</t>
  </si>
  <si>
    <t>b. your reflective writing (new applicants, p10) or Insight section (existing ES’s, p9).</t>
  </si>
  <si>
    <t>c. your GDC CPD declaration for this year.</t>
  </si>
  <si>
    <t>d. your pdp</t>
  </si>
  <si>
    <t>e. your practice development plan (if you have one)</t>
  </si>
  <si>
    <t xml:space="preserve">ALL documents are to be emailed, before the closing date, to DentalFoundation.SW@hee.nhs.uk  </t>
  </si>
  <si>
    <t>INSIGHT - Only for existing ESs that have been training for 12 months:</t>
  </si>
  <si>
    <r>
      <t xml:space="preserve">We are looking to gauge your insight into your own performance as an ES.  Thinking about the past 12 months as an ES, on a scale of 1 (poor) to 6 (excellent), please rate yourself in each of the following areas:
</t>
    </r>
    <r>
      <rPr>
        <b/>
        <sz val="9"/>
        <color theme="1"/>
        <rFont val="Calibri"/>
        <family val="2"/>
        <scheme val="minor"/>
      </rPr>
      <t>(Please justify each of your selections)</t>
    </r>
  </si>
  <si>
    <t>Attendance of ES training workshops</t>
  </si>
  <si>
    <t>Timely completion of the portfolio</t>
  </si>
  <si>
    <t>Your engagement and input with the portfolio (such as effort and thought with your comments on reflections)</t>
  </si>
  <si>
    <t>Organisational skills (such as organising time for ADEPTS/ CBDs)</t>
  </si>
  <si>
    <t>Your willingness to change</t>
  </si>
  <si>
    <t>Your supportive skills</t>
  </si>
  <si>
    <t>Please list your top 2 strengths and top 2 areas for development you have as an ES.</t>
  </si>
  <si>
    <t xml:space="preserve">Strengths </t>
  </si>
  <si>
    <t>Areas for development</t>
  </si>
  <si>
    <t>How do you think your TPD would rate you as an ES? (scale of 0 poor to 6 excellent)</t>
  </si>
  <si>
    <t>Please list Educational Supervisor sessions you have completed for 2019-20 (eg Buddy Adepts, ES workshops, Training the trainers etc):</t>
  </si>
  <si>
    <t>Please write a short paragraph below explaining how you have addressed any area mentioned above in the last 12 months, and what you could do to address any issues:</t>
  </si>
  <si>
    <t>REFLECTION – (Only for new applicants)</t>
  </si>
  <si>
    <t>Description of event</t>
  </si>
  <si>
    <t>What went well?</t>
  </si>
  <si>
    <t>What didn’t go so well?</t>
  </si>
  <si>
    <t>How did you feel?</t>
  </si>
  <si>
    <t>Who did you get feedback from?</t>
  </si>
  <si>
    <t>What would you do differently next time?</t>
  </si>
  <si>
    <t>Learning needs identified.</t>
  </si>
  <si>
    <t>SUPPORTING DOCUMENT to Educational Supervisor application form</t>
  </si>
  <si>
    <r>
      <rPr>
        <b/>
        <u/>
        <sz val="11"/>
        <color theme="1"/>
        <rFont val="Calibri"/>
        <family val="2"/>
        <scheme val="minor"/>
      </rPr>
      <t>Notes</t>
    </r>
    <r>
      <rPr>
        <sz val="11"/>
        <color theme="1"/>
        <rFont val="Calibri"/>
        <family val="2"/>
        <scheme val="minor"/>
      </rPr>
      <t xml:space="preserve">
Red - Essential requirement not met
Green - Essential requirement met
Yellow - Score needs to be entered manually (once a value is entered the cell will changed to white)</t>
    </r>
  </si>
  <si>
    <r>
      <rPr>
        <b/>
        <sz val="11"/>
        <color theme="1"/>
        <rFont val="Calibri"/>
        <family val="2"/>
        <scheme val="minor"/>
      </rPr>
      <t xml:space="preserve">UDAs achieved in the last full NHS year </t>
    </r>
    <r>
      <rPr>
        <sz val="11"/>
        <color theme="1"/>
        <rFont val="Calibri"/>
        <family val="2"/>
        <scheme val="minor"/>
      </rPr>
      <t xml:space="preserve">
0-999 Appointment at the discretion of the Deanery 
1000-2500 0 points 
2501-5500 3 points 
5501-7000 6 points 
7001-8500 3 points 
&gt;8500 0 points 
</t>
    </r>
  </si>
  <si>
    <r>
      <rPr>
        <b/>
        <sz val="11"/>
        <color theme="1"/>
        <rFont val="Calibri"/>
        <family val="2"/>
        <scheme val="minor"/>
      </rPr>
      <t>Further Dental Qualifications 
(If other has been selected and you deem it worthy of a point please enter 1 in the box after 'Other' below)</t>
    </r>
    <r>
      <rPr>
        <sz val="11"/>
        <color theme="1"/>
        <rFont val="Calibri"/>
        <family val="2"/>
        <scheme val="minor"/>
      </rPr>
      <t xml:space="preserve">
</t>
    </r>
  </si>
  <si>
    <t xml:space="preserve">Other </t>
  </si>
  <si>
    <r>
      <rPr>
        <b/>
        <sz val="11"/>
        <color theme="1"/>
        <rFont val="Calibri"/>
        <family val="2"/>
        <scheme val="minor"/>
      </rPr>
      <t>Further Educational Qualifications</t>
    </r>
    <r>
      <rPr>
        <sz val="11"/>
        <color theme="1"/>
        <rFont val="Calibri"/>
        <family val="2"/>
        <scheme val="minor"/>
      </rPr>
      <t xml:space="preserve">
I have not enrolled on an education course (0)
I have enrolled on an education course but have not yet started (0)
I have started an education course but have not yet been awarded any credits (0)
I have 30 credits from an education course (4)
I have a PG Cert Ed (6)
</t>
    </r>
  </si>
  <si>
    <r>
      <rPr>
        <b/>
        <sz val="11"/>
        <color theme="1"/>
        <rFont val="Calibri"/>
        <family val="2"/>
        <scheme val="minor"/>
      </rPr>
      <t>ES hours of work -</t>
    </r>
    <r>
      <rPr>
        <sz val="11"/>
        <color theme="1"/>
        <rFont val="Calibri"/>
        <family val="2"/>
        <scheme val="minor"/>
      </rPr>
      <t xml:space="preserve">
Ess being available on more than 3 days scores
3 days (0)
4 days (3)
5 days (5)</t>
    </r>
  </si>
  <si>
    <r>
      <rPr>
        <b/>
        <sz val="11"/>
        <color theme="1"/>
        <rFont val="Calibri"/>
        <family val="2"/>
        <scheme val="minor"/>
      </rPr>
      <t>On 1st September 2018 how many years experiece will you have in GDS/PDS?</t>
    </r>
    <r>
      <rPr>
        <sz val="11"/>
        <color theme="1"/>
        <rFont val="Calibri"/>
        <family val="2"/>
        <scheme val="minor"/>
      </rPr>
      <t xml:space="preserve">
No score for this, but requirement of a minimum of 4 years experience is GDS/PDS is essential</t>
    </r>
  </si>
  <si>
    <r>
      <rPr>
        <b/>
        <sz val="11"/>
        <color theme="1"/>
        <rFont val="Calibri"/>
        <family val="2"/>
        <scheme val="minor"/>
      </rPr>
      <t>How many years have you been present in the practice?</t>
    </r>
    <r>
      <rPr>
        <sz val="11"/>
        <color theme="1"/>
        <rFont val="Calibri"/>
        <family val="2"/>
        <scheme val="minor"/>
      </rPr>
      <t xml:space="preserve">
No score for this, but 12 months in the practice at the time of application is an essential requirement.</t>
    </r>
  </si>
  <si>
    <r>
      <t xml:space="preserve">Regarding the practice you currently work in, please write a short paragraph to indicate your involvement in running the practice, your ability to influence setting practice policies, and your ability to sanction expenditure in the practice.
</t>
    </r>
    <r>
      <rPr>
        <sz val="10"/>
        <color theme="1"/>
        <rFont val="Calibri"/>
        <family val="2"/>
        <scheme val="minor"/>
      </rPr>
      <t xml:space="preserve">(Please input score manually after reading paragrapgh)
</t>
    </r>
    <r>
      <rPr>
        <b/>
        <sz val="11"/>
        <color theme="1"/>
        <rFont val="Calibri"/>
        <family val="2"/>
        <scheme val="minor"/>
      </rPr>
      <t xml:space="preserve">
</t>
    </r>
    <r>
      <rPr>
        <sz val="11"/>
        <color theme="1"/>
        <rFont val="Calibri"/>
        <family val="2"/>
        <scheme val="minor"/>
      </rPr>
      <t>No influence (0)
Little influence (1)
Significant influence (2)</t>
    </r>
  </si>
  <si>
    <r>
      <rPr>
        <b/>
        <sz val="11"/>
        <color theme="1"/>
        <rFont val="Calibri"/>
        <family val="2"/>
        <scheme val="minor"/>
      </rPr>
      <t>Undergrad Teaching</t>
    </r>
    <r>
      <rPr>
        <sz val="11"/>
        <color theme="1"/>
        <rFont val="Calibri"/>
        <family val="2"/>
        <scheme val="minor"/>
      </rPr>
      <t xml:space="preserve">
Yes (1)
No (0)</t>
    </r>
  </si>
  <si>
    <r>
      <rPr>
        <b/>
        <sz val="11"/>
        <color theme="1"/>
        <rFont val="Calibri"/>
        <family val="2"/>
        <scheme val="minor"/>
      </rPr>
      <t>Verifiable CPD hours since 1st Jan this current year</t>
    </r>
    <r>
      <rPr>
        <sz val="11"/>
        <color theme="1"/>
        <rFont val="Calibri"/>
        <family val="2"/>
        <scheme val="minor"/>
      </rPr>
      <t xml:space="preserve">
&lt;15hrs not eligible
15-20 (0) 
21-25 (1)
26-30 (2)
&gt;30 with no course attendance (3)
&gt;30 with min 6 hrs course attendance (4)
&gt;30 with min 12 hrs course attendance (5)
&gt;30 with min 18 hrs course attendance (6)
BUT FT trainer course hours do not apply (otherwise it gives preferential points for existing trainers, and FT courses we make a requirement of appointment anyway).
</t>
    </r>
  </si>
  <si>
    <r>
      <rPr>
        <b/>
        <sz val="11"/>
        <color theme="1"/>
        <rFont val="Calibri"/>
        <family val="2"/>
        <scheme val="minor"/>
      </rPr>
      <t>BSA Data</t>
    </r>
    <r>
      <rPr>
        <sz val="11"/>
        <color theme="1"/>
        <rFont val="Calibri"/>
        <family val="2"/>
        <scheme val="minor"/>
      </rPr>
      <t xml:space="preserve">
No points currently for BSA data.  All still need to submit end of year summary.  Any concerns either interview or reject based on this.</t>
    </r>
  </si>
  <si>
    <r>
      <rPr>
        <b/>
        <sz val="11"/>
        <color theme="1"/>
        <rFont val="Calibri"/>
        <family val="2"/>
        <scheme val="minor"/>
      </rPr>
      <t>Practice Development Plan</t>
    </r>
    <r>
      <rPr>
        <sz val="11"/>
        <color theme="1"/>
        <rFont val="Calibri"/>
        <family val="2"/>
        <scheme val="minor"/>
      </rPr>
      <t xml:space="preserve">
Yes (1)
No (0)</t>
    </r>
  </si>
  <si>
    <r>
      <rPr>
        <b/>
        <sz val="11"/>
        <color theme="1"/>
        <rFont val="Calibri"/>
        <family val="2"/>
        <scheme val="minor"/>
      </rPr>
      <t>BDA Good Practice Award</t>
    </r>
    <r>
      <rPr>
        <sz val="11"/>
        <color theme="1"/>
        <rFont val="Calibri"/>
        <family val="2"/>
        <scheme val="minor"/>
      </rPr>
      <t xml:space="preserve">
Yes (1)
No (0)</t>
    </r>
  </si>
  <si>
    <r>
      <rPr>
        <b/>
        <sz val="11"/>
        <color theme="1"/>
        <rFont val="Calibri"/>
        <family val="2"/>
        <scheme val="minor"/>
      </rPr>
      <t>Personal Development Plan</t>
    </r>
    <r>
      <rPr>
        <sz val="11"/>
        <color theme="1"/>
        <rFont val="Calibri"/>
        <family val="2"/>
        <scheme val="minor"/>
      </rPr>
      <t xml:space="preserve">
No PDP or reflections: unappointable
Bristol proforma (1)
PDP linked to reflection (2)
PDP linked to complex reflection &amp; appraisal (3)
CPD Undertaken is linked to PDP (2)</t>
    </r>
  </si>
  <si>
    <r>
      <rPr>
        <b/>
        <sz val="11"/>
        <color theme="1"/>
        <rFont val="Calibri"/>
        <family val="2"/>
        <scheme val="minor"/>
      </rPr>
      <t>INSIGHT (For existing ES's)</t>
    </r>
    <r>
      <rPr>
        <sz val="11"/>
        <color theme="1"/>
        <rFont val="Calibri"/>
        <family val="2"/>
        <scheme val="minor"/>
      </rPr>
      <t xml:space="preserve">
Maximum of 6 points (to be entered manually)</t>
    </r>
  </si>
  <si>
    <r>
      <rPr>
        <b/>
        <sz val="11"/>
        <color theme="1"/>
        <rFont val="Calibri"/>
        <family val="2"/>
        <scheme val="minor"/>
      </rPr>
      <t>Reflection (for new applicants)</t>
    </r>
    <r>
      <rPr>
        <sz val="11"/>
        <color theme="1"/>
        <rFont val="Calibri"/>
        <family val="2"/>
        <scheme val="minor"/>
      </rPr>
      <t xml:space="preserve">
Maximum of 6 points (To be entered manually) </t>
    </r>
  </si>
  <si>
    <t>Total Score:</t>
  </si>
  <si>
    <t>The FDT Surgery can accommodate:</t>
  </si>
  <si>
    <t>Please indicate the hours which you intend an FDT to work in the practice on weeks when there IS a study day (needs to be 14 hours with a study day). Please ensure that you indicate a start and finish time for each AM and PM session.</t>
  </si>
  <si>
    <t>Please indicate the hours which you intend an FDT to work in the practice on weeks when there is NO study day(needs to be 21 hours if no study)  Please ensure that you indicate a start and finish time for each AM and PM session.</t>
  </si>
  <si>
    <t>How will the FDT be supported in the practice if you are not in the practice, ill or on holiday?</t>
  </si>
  <si>
    <t>When do you intend to do tutorials with the FDT?</t>
  </si>
  <si>
    <t xml:space="preserve">On a Thursday when the FDT’s do not have a study day, how will you ensure they are able to see patients in the practice?  </t>
  </si>
  <si>
    <t>This year are you doing any FDT teaching on study days?</t>
  </si>
  <si>
    <t>Have you participated in an FT/FDT scheme as an ES before?</t>
  </si>
  <si>
    <t>Have you participated in a FT/FDT scheme as a VT/VDP/FD?</t>
  </si>
  <si>
    <t>FDT Educational Supervisor course hours:</t>
  </si>
  <si>
    <t>FDT’s Surgery</t>
  </si>
  <si>
    <t>Please name the nurse that will be working 
with the FDT throughout the year.</t>
  </si>
  <si>
    <t>I will ensure that I will make available adequate numbers and types of patients to enable the FDT to meet the targets necessary for satisfactory completion (see supporting document).</t>
  </si>
  <si>
    <t>I would be prepared to allow an FDT on this scheme to participate in practice discussions on administrative and day-to-day financial matters</t>
  </si>
  <si>
    <t>I do not require a work permit, or if I do require a work permit, I already have a work permit valid for the full period in which the FDT will be in post.</t>
  </si>
  <si>
    <t>I accept that, if approved as an Educational Supervisor, I will be required to employ my FDT under the terms of the BDA contract regulations of the South West Dental Foundation Training Scheme.</t>
  </si>
  <si>
    <t>I understand that the Educational Supervisor contract includes 14 sessions that may be utilised to support FDT training as well as my development as an Educational Supervisor.</t>
  </si>
  <si>
    <t>I understand that I must be available from 1st September for 1 year in my practice to supervise my FDT.</t>
  </si>
  <si>
    <t>Encouragement of your FDT to complete their portfolio</t>
  </si>
  <si>
    <t>Your help in seeking patients to assist with meeting FDT targets</t>
  </si>
  <si>
    <t>Your communication with your FDT</t>
  </si>
  <si>
    <t>Your ability to receive feedback from your FDT and team</t>
  </si>
  <si>
    <t>How do you think your FDT would rate you as an ES? (scale of 0 poor to 6 excellent)</t>
  </si>
  <si>
    <t>Please indicate the hours which you intend to treat patients in the practice for the period that you are applying for an FDT. Please ensure that you indicate a start and finish time for each AM and PM session. An ES must support while working in the training practice with the FDT for a minimum of 3 separate work days (21 hours) from Mon/Tues/Wed or Fri (Thurs is the routine study day) e.g. 09.00-1.00</t>
  </si>
  <si>
    <t>Year of Degree:</t>
  </si>
  <si>
    <t>Qualifications:</t>
  </si>
  <si>
    <t>Practice employee</t>
  </si>
  <si>
    <t>Is the ES’s surgery on same floor as FDT’s surgery?</t>
  </si>
  <si>
    <t>Distance between ES’s and FDT’s surgery:</t>
  </si>
  <si>
    <t>I will ensure the foundation dentist therapist (FDT) treats NHS patients (other than in exceptional circumstances) and carries out no more than 10% of private treatment.</t>
  </si>
  <si>
    <r>
      <t xml:space="preserve">FDT Teaching
</t>
    </r>
    <r>
      <rPr>
        <sz val="11"/>
        <color theme="1"/>
        <rFont val="Calibri"/>
        <family val="2"/>
        <scheme val="minor"/>
      </rPr>
      <t>Yes (1)
No (0)</t>
    </r>
  </si>
  <si>
    <t>Is the FDT surgery:  Ambidextrous(1), Right handed only(0), left handed only(0)</t>
  </si>
  <si>
    <r>
      <rPr>
        <b/>
        <sz val="11"/>
        <color theme="1"/>
        <rFont val="Calibri"/>
        <family val="2"/>
        <scheme val="minor"/>
      </rPr>
      <t>Would the FDT have full access to a surgery on a Thursday when there is no study day?</t>
    </r>
    <r>
      <rPr>
        <sz val="11"/>
        <color theme="1"/>
        <rFont val="Calibri"/>
        <family val="2"/>
        <scheme val="minor"/>
      </rPr>
      <t xml:space="preserve">
Yes (3)
No (0)</t>
    </r>
  </si>
  <si>
    <r>
      <t xml:space="preserve">How will the FDT be supported in the practice if you are not in the practice, ill or when you are on holiday?
</t>
    </r>
    <r>
      <rPr>
        <sz val="10"/>
        <color theme="1"/>
        <rFont val="Calibri"/>
        <family val="2"/>
        <scheme val="minor"/>
      </rPr>
      <t xml:space="preserve">(Please input score manually after reading paragrapgh)
</t>
    </r>
    <r>
      <rPr>
        <b/>
        <sz val="11"/>
        <color theme="1"/>
        <rFont val="Calibri"/>
        <family val="2"/>
        <scheme val="minor"/>
      </rPr>
      <t xml:space="preserve">
</t>
    </r>
    <r>
      <rPr>
        <sz val="11"/>
        <color theme="1"/>
        <rFont val="Calibri"/>
        <family val="2"/>
        <scheme val="minor"/>
      </rPr>
      <t xml:space="preserve">Maximum of 5 points (To be entered manually) </t>
    </r>
  </si>
  <si>
    <t>On 1st September 2021 how many years experience will you have in GDS/PDS?
(Please select from drop down)</t>
  </si>
  <si>
    <t>SOUTH WEST FOUNDATION DENTAL THERAPY
Application to become an approved Educational Supervisor from September 2025
Please complete ALL questions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</si>
</sst>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1"/>
      <color theme="1"/>
      <name val="Calibri"/>
      <family val="2"/>
      <scheme val="minor"/>
    </font>
    <font>
      <b/>
      <sz val="9"/>
      <color theme="1"/>
      <name val="Calibri"/>
      <family val="2"/>
      <scheme val="minor"/>
    </font>
    <font>
      <b/>
      <sz val="12"/>
      <color theme="1"/>
      <name val="Calibri"/>
      <family val="2"/>
      <scheme val="minor"/>
    </font>
    <font>
      <b/>
      <u/>
      <sz val="11"/>
      <color theme="1"/>
      <name val="Calibri"/>
      <family val="2"/>
      <scheme val="minor"/>
    </font>
    <font>
      <b/>
      <sz val="10"/>
      <color theme="1"/>
      <name val="Calibri"/>
      <family val="2"/>
      <scheme val="minor"/>
    </font>
    <font>
      <b/>
      <sz val="11"/>
      <color theme="1"/>
      <name val="Calibri"/>
      <family val="2"/>
    </font>
    <font>
      <sz val="10"/>
      <color theme="1"/>
      <name val="Calibri"/>
      <family val="2"/>
      <scheme val="minor"/>
    </font>
    <font>
      <b/>
      <u/>
      <sz val="12"/>
      <color theme="1"/>
      <name val="Calibri"/>
      <family val="2"/>
      <scheme val="minor"/>
    </font>
    <font>
      <sz val="12"/>
      <color theme="1"/>
      <name val="Calibri"/>
      <family val="2"/>
      <scheme val="minor"/>
    </font>
    <font>
      <b/>
      <sz val="14"/>
      <color theme="1"/>
      <name val="Calibri"/>
      <family val="2"/>
      <scheme val="minor"/>
    </font>
    <font>
      <sz val="9"/>
      <color theme="1"/>
      <name val="Calibri"/>
      <family val="2"/>
      <scheme val="minor"/>
    </font>
    <font>
      <sz val="11"/>
      <name val="Calibri"/>
      <family val="2"/>
      <scheme val="minor"/>
    </font>
    <font>
      <sz val="8"/>
      <color theme="1"/>
      <name val="Calibri"/>
      <family val="2"/>
      <scheme val="minor"/>
    </font>
    <font>
      <b/>
      <u/>
      <sz val="8"/>
      <color theme="1"/>
      <name val="Calibri"/>
      <family val="2"/>
      <scheme val="minor"/>
    </font>
    <font>
      <sz val="8"/>
      <name val="Calibri"/>
      <family val="2"/>
      <scheme val="minor"/>
    </font>
    <font>
      <sz val="10"/>
      <color rgb="FFFF0000"/>
      <name val="Calibri"/>
      <family val="2"/>
      <scheme val="minor"/>
    </font>
    <font>
      <sz val="11"/>
      <color rgb="FFFF0000"/>
      <name val="Calibri"/>
      <family val="2"/>
      <scheme val="minor"/>
    </font>
    <font>
      <b/>
      <sz val="11"/>
      <color rgb="FF000000"/>
      <name val="Calibri"/>
      <family val="2"/>
      <scheme val="minor"/>
    </font>
    <font>
      <sz val="10"/>
      <name val="Calibri"/>
      <family val="2"/>
      <scheme val="minor"/>
    </font>
  </fonts>
  <fills count="3">
    <fill>
      <patternFill patternType="none"/>
    </fill>
    <fill>
      <patternFill patternType="gray125"/>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1">
    <xf numFmtId="0" fontId="0" fillId="0" borderId="0"/>
  </cellStyleXfs>
  <cellXfs count="270">
    <xf numFmtId="0" fontId="0" fillId="0" borderId="0" xfId="0"/>
    <xf numFmtId="0" fontId="0" fillId="0" borderId="0" xfId="0" applyAlignment="1">
      <alignment horizontal="center"/>
    </xf>
    <xf numFmtId="0" fontId="0" fillId="0" borderId="0" xfId="0" applyAlignment="1">
      <alignment vertical="center"/>
    </xf>
    <xf numFmtId="0" fontId="0" fillId="0" borderId="0" xfId="0" applyAlignment="1">
      <alignment horizontal="left"/>
    </xf>
    <xf numFmtId="0" fontId="0" fillId="0" borderId="0" xfId="0" applyAlignment="1">
      <alignment horizontal="center" vertical="top" wrapText="1"/>
    </xf>
    <xf numFmtId="0" fontId="6" fillId="0" borderId="0" xfId="0" applyFont="1" applyAlignment="1">
      <alignment vertical="center"/>
    </xf>
    <xf numFmtId="0" fontId="7" fillId="0" borderId="0" xfId="0" applyFont="1"/>
    <xf numFmtId="0" fontId="1" fillId="0" borderId="1" xfId="0" applyFont="1" applyBorder="1" applyAlignment="1">
      <alignment wrapText="1"/>
    </xf>
    <xf numFmtId="0" fontId="0" fillId="0" borderId="1" xfId="0" applyBorder="1"/>
    <xf numFmtId="0" fontId="7" fillId="0" borderId="0" xfId="0" applyFont="1" applyAlignment="1">
      <alignment horizontal="left" vertical="center" wrapText="1"/>
    </xf>
    <xf numFmtId="0" fontId="5" fillId="0" borderId="0" xfId="0" applyFont="1" applyAlignment="1">
      <alignment horizontal="left" wrapText="1"/>
    </xf>
    <xf numFmtId="0" fontId="7" fillId="0" borderId="0" xfId="0" applyFont="1" applyAlignment="1">
      <alignment vertical="center"/>
    </xf>
    <xf numFmtId="0" fontId="7" fillId="0" borderId="0" xfId="0" applyFont="1" applyAlignment="1">
      <alignment horizontal="center"/>
    </xf>
    <xf numFmtId="0" fontId="7" fillId="0" borderId="0" xfId="0" applyFont="1" applyAlignment="1">
      <alignment horizontal="center" vertical="center"/>
    </xf>
    <xf numFmtId="0" fontId="0" fillId="0" borderId="1" xfId="0" applyBorder="1" applyAlignment="1">
      <alignment vertical="center"/>
    </xf>
    <xf numFmtId="0" fontId="0" fillId="0" borderId="0" xfId="0" applyAlignment="1">
      <alignment wrapText="1"/>
    </xf>
    <xf numFmtId="0" fontId="1" fillId="0" borderId="0" xfId="0" applyFont="1"/>
    <xf numFmtId="0" fontId="1" fillId="0" borderId="0" xfId="0" applyFont="1" applyAlignment="1">
      <alignment vertical="top"/>
    </xf>
    <xf numFmtId="0" fontId="7" fillId="0" borderId="0" xfId="0" applyFont="1" applyAlignment="1">
      <alignment horizontal="left" vertical="top" wrapText="1"/>
    </xf>
    <xf numFmtId="0" fontId="1" fillId="0" borderId="0" xfId="0" applyFont="1" applyAlignment="1">
      <alignment horizontal="center"/>
    </xf>
    <xf numFmtId="0" fontId="5" fillId="0" borderId="0" xfId="0" applyFont="1" applyAlignment="1">
      <alignment horizontal="left" vertical="top"/>
    </xf>
    <xf numFmtId="0" fontId="0" fillId="0" borderId="0" xfId="0" applyAlignment="1">
      <alignment horizontal="center" wrapText="1"/>
    </xf>
    <xf numFmtId="0" fontId="1" fillId="0" borderId="0" xfId="0" applyFont="1" applyAlignment="1">
      <alignment horizontal="center" vertical="center"/>
    </xf>
    <xf numFmtId="0" fontId="7" fillId="0" borderId="0" xfId="0" applyFont="1" applyAlignment="1">
      <alignment horizontal="left" vertical="top"/>
    </xf>
    <xf numFmtId="0" fontId="3" fillId="0" borderId="0" xfId="0" applyFont="1" applyAlignment="1">
      <alignment vertical="center" wrapText="1"/>
    </xf>
    <xf numFmtId="0" fontId="5" fillId="0" borderId="0" xfId="0" applyFont="1" applyAlignment="1">
      <alignment horizontal="center" wrapText="1"/>
    </xf>
    <xf numFmtId="0" fontId="5" fillId="0" borderId="0" xfId="0" applyFont="1"/>
    <xf numFmtId="0" fontId="5" fillId="0" borderId="5" xfId="0" applyFont="1" applyBorder="1" applyAlignment="1">
      <alignment horizontal="left" wrapText="1"/>
    </xf>
    <xf numFmtId="0" fontId="1" fillId="0" borderId="5" xfId="0" applyFont="1" applyBorder="1" applyAlignment="1">
      <alignment wrapText="1"/>
    </xf>
    <xf numFmtId="0" fontId="1" fillId="0" borderId="0" xfId="0" applyFont="1" applyAlignment="1">
      <alignment horizontal="left" wrapText="1"/>
    </xf>
    <xf numFmtId="0" fontId="1" fillId="0" borderId="7" xfId="0" applyFont="1" applyBorder="1" applyAlignment="1">
      <alignment wrapText="1"/>
    </xf>
    <xf numFmtId="0" fontId="0" fillId="0" borderId="5" xfId="0" applyBorder="1"/>
    <xf numFmtId="0" fontId="0" fillId="0" borderId="0" xfId="0" applyAlignment="1">
      <alignment horizontal="center" vertical="top"/>
    </xf>
    <xf numFmtId="0" fontId="0" fillId="0" borderId="5" xfId="0" applyBorder="1" applyAlignment="1">
      <alignment horizontal="center" vertical="top"/>
    </xf>
    <xf numFmtId="0" fontId="11" fillId="0" borderId="1" xfId="0" applyFont="1" applyBorder="1"/>
    <xf numFmtId="0" fontId="11" fillId="0" borderId="0" xfId="0" applyFont="1"/>
    <xf numFmtId="0" fontId="2" fillId="0" borderId="0" xfId="0" applyFont="1"/>
    <xf numFmtId="0" fontId="17" fillId="0" borderId="1" xfId="0" applyFont="1" applyBorder="1" applyAlignment="1">
      <alignment horizontal="center"/>
    </xf>
    <xf numFmtId="0" fontId="17" fillId="0" borderId="0" xfId="0" applyFont="1"/>
    <xf numFmtId="0" fontId="0" fillId="0" borderId="8" xfId="0" applyBorder="1" applyAlignment="1">
      <alignment horizontal="left" vertical="top" wrapText="1"/>
    </xf>
    <xf numFmtId="0" fontId="0" fillId="0" borderId="9" xfId="0" applyBorder="1" applyAlignment="1">
      <alignment horizontal="left" vertical="top" wrapText="1"/>
    </xf>
    <xf numFmtId="0" fontId="1" fillId="0" borderId="0" xfId="0" applyFont="1" applyAlignment="1">
      <alignment horizontal="left" vertical="center"/>
    </xf>
    <xf numFmtId="0" fontId="3" fillId="0" borderId="0" xfId="0" applyFont="1" applyAlignment="1">
      <alignment horizontal="center" vertical="center" wrapText="1"/>
    </xf>
    <xf numFmtId="0" fontId="1" fillId="0" borderId="0" xfId="0" applyFont="1" applyAlignment="1">
      <alignment vertical="center"/>
    </xf>
    <xf numFmtId="0" fontId="1" fillId="0" borderId="0" xfId="0" applyFont="1" applyAlignment="1">
      <alignment horizontal="left"/>
    </xf>
    <xf numFmtId="0" fontId="0" fillId="0" borderId="0" xfId="0" applyAlignment="1">
      <alignment horizontal="left" vertical="top"/>
    </xf>
    <xf numFmtId="0" fontId="1" fillId="0" borderId="0" xfId="0" applyFont="1" applyAlignment="1">
      <alignment wrapText="1"/>
    </xf>
    <xf numFmtId="0" fontId="0" fillId="0" borderId="1" xfId="0" applyBorder="1" applyAlignment="1">
      <alignment horizontal="center"/>
    </xf>
    <xf numFmtId="0" fontId="7" fillId="0" borderId="1" xfId="0" applyFont="1" applyBorder="1" applyAlignment="1">
      <alignment horizontal="center" vertical="center"/>
    </xf>
    <xf numFmtId="0" fontId="5" fillId="0" borderId="0" xfId="0" applyFont="1" applyAlignment="1">
      <alignment vertical="center" wrapText="1"/>
    </xf>
    <xf numFmtId="0" fontId="0" fillId="0" borderId="6" xfId="0" applyBorder="1" applyAlignment="1">
      <alignment horizontal="left" vertical="top"/>
    </xf>
    <xf numFmtId="0" fontId="7" fillId="0" borderId="0" xfId="0" applyFont="1" applyAlignment="1">
      <alignment wrapText="1"/>
    </xf>
    <xf numFmtId="0" fontId="1" fillId="0" borderId="0" xfId="0" applyFont="1" applyAlignment="1">
      <alignment horizontal="left" vertical="top" wrapText="1"/>
    </xf>
    <xf numFmtId="0" fontId="0" fillId="0" borderId="0" xfId="0" applyAlignment="1">
      <alignment horizontal="left" vertical="top" wrapText="1"/>
    </xf>
    <xf numFmtId="0" fontId="7" fillId="0" borderId="1" xfId="0" applyFont="1" applyBorder="1" applyAlignment="1">
      <alignment horizontal="center"/>
    </xf>
    <xf numFmtId="0" fontId="5" fillId="0" borderId="0" xfId="0" applyFont="1" applyAlignment="1">
      <alignment wrapText="1"/>
    </xf>
    <xf numFmtId="0" fontId="2" fillId="0" borderId="0" xfId="0" applyFont="1" applyAlignment="1">
      <alignment horizontal="left"/>
    </xf>
    <xf numFmtId="0" fontId="2" fillId="0" borderId="0" xfId="0" applyFont="1" applyAlignment="1">
      <alignment wrapText="1"/>
    </xf>
    <xf numFmtId="0" fontId="2" fillId="0" borderId="0" xfId="0" applyFont="1" applyAlignment="1">
      <alignment horizontal="left" wrapText="1"/>
    </xf>
    <xf numFmtId="0" fontId="0" fillId="0" borderId="1" xfId="0" applyBorder="1" applyAlignment="1">
      <alignment horizontal="left" vertical="top"/>
    </xf>
    <xf numFmtId="0" fontId="0" fillId="0" borderId="0" xfId="0" applyAlignment="1">
      <alignment vertical="top" wrapText="1"/>
    </xf>
    <xf numFmtId="0" fontId="0" fillId="0" borderId="0" xfId="0" applyAlignment="1">
      <alignment horizontal="center" vertical="center"/>
    </xf>
    <xf numFmtId="0" fontId="0" fillId="2" borderId="0" xfId="0" applyFill="1"/>
    <xf numFmtId="0" fontId="7" fillId="2" borderId="1" xfId="0" applyFont="1" applyFill="1" applyBorder="1" applyAlignment="1">
      <alignment horizontal="center"/>
    </xf>
    <xf numFmtId="0" fontId="0" fillId="0" borderId="0" xfId="0" applyAlignment="1">
      <alignment vertical="top"/>
    </xf>
    <xf numFmtId="0" fontId="1" fillId="0" borderId="0" xfId="0" applyFont="1" applyAlignment="1">
      <alignment horizontal="center" wrapText="1"/>
    </xf>
    <xf numFmtId="0" fontId="5" fillId="0" borderId="5" xfId="0" applyFont="1" applyBorder="1"/>
    <xf numFmtId="0" fontId="12" fillId="0" borderId="1" xfId="0" applyFont="1" applyBorder="1" applyAlignment="1">
      <alignment horizontal="center"/>
    </xf>
    <xf numFmtId="0" fontId="12" fillId="0" borderId="0" xfId="0" applyFont="1"/>
    <xf numFmtId="0" fontId="5" fillId="0" borderId="0" xfId="0" applyFont="1" applyAlignment="1">
      <alignment horizont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1" fillId="0" borderId="0" xfId="0" applyFont="1"/>
    <xf numFmtId="0" fontId="5" fillId="0" borderId="0" xfId="0" applyFont="1"/>
    <xf numFmtId="0" fontId="5" fillId="0" borderId="6" xfId="0" applyFont="1" applyBorder="1"/>
    <xf numFmtId="0" fontId="2" fillId="0" borderId="0" xfId="0" applyFont="1" applyAlignment="1">
      <alignment horizontal="left"/>
    </xf>
    <xf numFmtId="0" fontId="2" fillId="0" borderId="6" xfId="0" applyFont="1" applyBorder="1" applyAlignment="1">
      <alignment horizontal="left"/>
    </xf>
    <xf numFmtId="0" fontId="0" fillId="0" borderId="2"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0" fillId="0" borderId="5" xfId="0" applyBorder="1" applyAlignment="1">
      <alignment horizontal="left" vertical="top"/>
    </xf>
    <xf numFmtId="0" fontId="0" fillId="0" borderId="0" xfId="0"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0" fillId="0" borderId="2" xfId="0" applyBorder="1" applyAlignment="1">
      <alignment wrapText="1"/>
    </xf>
    <xf numFmtId="0" fontId="0" fillId="0" borderId="3" xfId="0" applyBorder="1" applyAlignment="1">
      <alignment wrapText="1"/>
    </xf>
    <xf numFmtId="0" fontId="0" fillId="0" borderId="4" xfId="0" applyBorder="1" applyAlignment="1">
      <alignment wrapText="1"/>
    </xf>
    <xf numFmtId="0" fontId="0" fillId="0" borderId="7" xfId="0" applyBorder="1" applyAlignment="1">
      <alignment wrapText="1"/>
    </xf>
    <xf numFmtId="0" fontId="0" fillId="0" borderId="8" xfId="0" applyBorder="1" applyAlignment="1">
      <alignment wrapText="1"/>
    </xf>
    <xf numFmtId="0" fontId="0" fillId="0" borderId="9" xfId="0" applyBorder="1" applyAlignment="1">
      <alignment wrapText="1"/>
    </xf>
    <xf numFmtId="0" fontId="2" fillId="0" borderId="5" xfId="0" applyFont="1" applyBorder="1"/>
    <xf numFmtId="0" fontId="2" fillId="0" borderId="0" xfId="0" applyFont="1"/>
    <xf numFmtId="0" fontId="2" fillId="0" borderId="6" xfId="0" applyFont="1" applyBorder="1"/>
    <xf numFmtId="0" fontId="0" fillId="0" borderId="10" xfId="0" applyBorder="1" applyAlignment="1">
      <alignment horizontal="center"/>
    </xf>
    <xf numFmtId="0" fontId="0" fillId="0" borderId="14" xfId="0" applyBorder="1" applyAlignment="1">
      <alignment horizontal="center"/>
    </xf>
    <xf numFmtId="0" fontId="0" fillId="0" borderId="11" xfId="0" applyBorder="1" applyAlignment="1">
      <alignment horizontal="center"/>
    </xf>
    <xf numFmtId="0" fontId="1" fillId="0" borderId="8" xfId="0" applyFont="1" applyBorder="1"/>
    <xf numFmtId="0" fontId="7" fillId="0" borderId="1" xfId="0" applyFont="1" applyBorder="1" applyAlignment="1">
      <alignment horizontal="center" vertical="center"/>
    </xf>
    <xf numFmtId="0" fontId="0" fillId="0" borderId="1" xfId="0" applyBorder="1" applyAlignment="1">
      <alignment wrapText="1"/>
    </xf>
    <xf numFmtId="0" fontId="7" fillId="0" borderId="1" xfId="0" applyFont="1" applyBorder="1" applyAlignment="1">
      <alignment horizontal="left" wrapText="1"/>
    </xf>
    <xf numFmtId="0" fontId="7" fillId="0" borderId="12" xfId="0" applyFont="1" applyBorder="1" applyAlignment="1">
      <alignment horizontal="left" wrapText="1"/>
    </xf>
    <xf numFmtId="0" fontId="7" fillId="0" borderId="13" xfId="0" applyFont="1" applyBorder="1" applyAlignment="1">
      <alignment horizontal="left" wrapText="1"/>
    </xf>
    <xf numFmtId="0" fontId="7" fillId="0" borderId="2" xfId="0" applyFont="1" applyBorder="1" applyAlignment="1">
      <alignment horizontal="left" wrapText="1"/>
    </xf>
    <xf numFmtId="0" fontId="7" fillId="0" borderId="4" xfId="0" applyFont="1" applyBorder="1" applyAlignment="1">
      <alignment horizontal="left" wrapText="1"/>
    </xf>
    <xf numFmtId="0" fontId="7" fillId="0" borderId="7" xfId="0" applyFont="1" applyBorder="1" applyAlignment="1">
      <alignment horizontal="left" wrapText="1"/>
    </xf>
    <xf numFmtId="0" fontId="7" fillId="0" borderId="9" xfId="0" applyFont="1" applyBorder="1" applyAlignment="1">
      <alignment horizontal="left" wrapText="1"/>
    </xf>
    <xf numFmtId="0" fontId="1" fillId="0" borderId="3" xfId="0" applyFont="1" applyBorder="1" applyAlignment="1">
      <alignment wrapText="1"/>
    </xf>
    <xf numFmtId="0" fontId="1" fillId="0" borderId="8" xfId="0" applyFont="1" applyBorder="1" applyAlignment="1">
      <alignment wrapText="1"/>
    </xf>
    <xf numFmtId="0" fontId="1" fillId="0" borderId="14" xfId="0" applyFont="1" applyBorder="1"/>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0" xfId="0"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1" fillId="0" borderId="0" xfId="0" applyFont="1" applyAlignment="1">
      <alignment wrapText="1"/>
    </xf>
    <xf numFmtId="0" fontId="7" fillId="0" borderId="3" xfId="0" applyFont="1" applyBorder="1" applyAlignment="1">
      <alignment horizontal="left" wrapText="1"/>
    </xf>
    <xf numFmtId="0" fontId="7" fillId="0" borderId="8" xfId="0" applyFont="1" applyBorder="1" applyAlignment="1">
      <alignment horizontal="left" wrapText="1"/>
    </xf>
    <xf numFmtId="0" fontId="1" fillId="0" borderId="10"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Border="1" applyAlignment="1">
      <alignment horizontal="center" vertical="center"/>
    </xf>
    <xf numFmtId="0" fontId="1" fillId="0" borderId="1" xfId="0" applyFont="1" applyBorder="1" applyAlignment="1">
      <alignment horizontal="center" vertical="center"/>
    </xf>
    <xf numFmtId="0" fontId="2" fillId="0" borderId="0" xfId="0" applyFont="1" applyAlignment="1">
      <alignment wrapText="1"/>
    </xf>
    <xf numFmtId="0" fontId="2" fillId="0" borderId="6" xfId="0" applyFont="1" applyBorder="1" applyAlignment="1">
      <alignment wrapText="1"/>
    </xf>
    <xf numFmtId="0" fontId="2" fillId="0" borderId="0" xfId="0" applyFont="1" applyAlignment="1">
      <alignment horizontal="left" wrapText="1"/>
    </xf>
    <xf numFmtId="0" fontId="2" fillId="0" borderId="6" xfId="0" applyFont="1" applyBorder="1" applyAlignment="1">
      <alignment horizontal="left" wrapText="1"/>
    </xf>
    <xf numFmtId="0" fontId="2" fillId="0" borderId="5" xfId="0" applyFont="1" applyBorder="1" applyAlignment="1">
      <alignment horizontal="left"/>
    </xf>
    <xf numFmtId="0" fontId="0" fillId="0" borderId="0" xfId="0"/>
    <xf numFmtId="0" fontId="0" fillId="0" borderId="6" xfId="0" applyBorder="1"/>
    <xf numFmtId="0" fontId="0" fillId="0" borderId="0" xfId="0" applyAlignment="1">
      <alignment horizontal="left"/>
    </xf>
    <xf numFmtId="0" fontId="1" fillId="0" borderId="0" xfId="0" applyFont="1" applyAlignment="1">
      <alignment horizontal="left"/>
    </xf>
    <xf numFmtId="0" fontId="5" fillId="0" borderId="0" xfId="0" applyFont="1" applyAlignment="1">
      <alignment wrapText="1"/>
    </xf>
    <xf numFmtId="0" fontId="5" fillId="0" borderId="6" xfId="0" applyFont="1" applyBorder="1" applyAlignment="1">
      <alignment wrapText="1"/>
    </xf>
    <xf numFmtId="0" fontId="5" fillId="0" borderId="0" xfId="0" applyFont="1" applyAlignment="1">
      <alignment horizontal="left"/>
    </xf>
    <xf numFmtId="0" fontId="5" fillId="0" borderId="6" xfId="0" applyFont="1" applyBorder="1" applyAlignment="1">
      <alignment horizontal="left"/>
    </xf>
    <xf numFmtId="0" fontId="5" fillId="0" borderId="5" xfId="0" applyFont="1" applyBorder="1" applyAlignment="1">
      <alignment horizontal="left"/>
    </xf>
    <xf numFmtId="0" fontId="5" fillId="0" borderId="0" xfId="0" applyFont="1" applyAlignment="1">
      <alignment vertical="center"/>
    </xf>
    <xf numFmtId="0" fontId="5" fillId="0" borderId="6" xfId="0" applyFont="1" applyBorder="1" applyAlignment="1">
      <alignment vertical="center"/>
    </xf>
    <xf numFmtId="0" fontId="5" fillId="0" borderId="0" xfId="0" applyFont="1" applyAlignment="1">
      <alignment vertical="center" wrapText="1"/>
    </xf>
    <xf numFmtId="0" fontId="5" fillId="0" borderId="5" xfId="0" applyFont="1" applyBorder="1" applyAlignment="1">
      <alignment horizontal="left" wrapText="1"/>
    </xf>
    <xf numFmtId="0" fontId="5" fillId="0" borderId="6" xfId="0" applyFont="1" applyBorder="1" applyAlignment="1">
      <alignment horizontal="left" wrapText="1"/>
    </xf>
    <xf numFmtId="0" fontId="5" fillId="0" borderId="5" xfId="0" applyFont="1" applyBorder="1"/>
    <xf numFmtId="14" fontId="7" fillId="0" borderId="1" xfId="0" applyNumberFormat="1" applyFont="1" applyBorder="1" applyAlignment="1">
      <alignment horizontal="center"/>
    </xf>
    <xf numFmtId="0" fontId="7" fillId="0" borderId="1" xfId="0" applyFont="1" applyBorder="1" applyAlignment="1">
      <alignment horizontal="center"/>
    </xf>
    <xf numFmtId="0" fontId="1" fillId="0" borderId="0" xfId="0" applyFont="1" applyAlignment="1">
      <alignment horizontal="center"/>
    </xf>
    <xf numFmtId="0" fontId="8" fillId="0" borderId="0" xfId="0" applyFont="1" applyAlignment="1">
      <alignment horizontal="center"/>
    </xf>
    <xf numFmtId="0" fontId="3" fillId="0" borderId="0" xfId="0" applyFont="1" applyAlignment="1">
      <alignment horizontal="center"/>
    </xf>
    <xf numFmtId="0" fontId="5" fillId="0" borderId="0" xfId="0" applyFont="1" applyAlignment="1">
      <alignment horizontal="center"/>
    </xf>
    <xf numFmtId="0" fontId="5" fillId="0" borderId="0" xfId="0" applyFont="1" applyAlignment="1">
      <alignment horizontal="left" vertical="center"/>
    </xf>
    <xf numFmtId="0" fontId="0" fillId="0" borderId="2" xfId="0" applyBorder="1"/>
    <xf numFmtId="0" fontId="0" fillId="0" borderId="3" xfId="0" applyBorder="1"/>
    <xf numFmtId="0" fontId="0" fillId="0" borderId="4" xfId="0" applyBorder="1"/>
    <xf numFmtId="0" fontId="0" fillId="0" borderId="5" xfId="0" applyBorder="1"/>
    <xf numFmtId="0" fontId="0" fillId="0" borderId="7" xfId="0" applyBorder="1"/>
    <xf numFmtId="0" fontId="0" fillId="0" borderId="8" xfId="0" applyBorder="1"/>
    <xf numFmtId="0" fontId="0" fillId="0" borderId="9" xfId="0" applyBorder="1"/>
    <xf numFmtId="0" fontId="1" fillId="0" borderId="0" xfId="0" applyFont="1" applyAlignment="1">
      <alignment horizontal="left"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 xfId="0" applyBorder="1" applyAlignment="1">
      <alignment horizontal="left" vertical="top"/>
    </xf>
    <xf numFmtId="0" fontId="1" fillId="0" borderId="0" xfId="0" applyFont="1" applyAlignment="1">
      <alignment horizontal="left" vertical="center" wrapText="1"/>
    </xf>
    <xf numFmtId="0" fontId="5" fillId="0" borderId="5" xfId="0" applyFont="1" applyBorder="1" applyAlignment="1">
      <alignment horizontal="center"/>
    </xf>
    <xf numFmtId="0" fontId="5" fillId="0" borderId="6" xfId="0" applyFont="1" applyBorder="1" applyAlignment="1">
      <alignment horizontal="center"/>
    </xf>
    <xf numFmtId="0" fontId="1" fillId="0" borderId="0" xfId="0" applyFont="1" applyAlignment="1">
      <alignment horizontal="left" vertical="top" wrapText="1"/>
    </xf>
    <xf numFmtId="0" fontId="1" fillId="0" borderId="8" xfId="0" applyFont="1" applyBorder="1" applyAlignment="1">
      <alignment horizontal="left" vertical="center"/>
    </xf>
    <xf numFmtId="0" fontId="4" fillId="0" borderId="0" xfId="0" applyFont="1" applyAlignment="1">
      <alignment horizontal="center"/>
    </xf>
    <xf numFmtId="0" fontId="1" fillId="0" borderId="8" xfId="0" applyFont="1" applyBorder="1" applyAlignment="1">
      <alignment horizontal="center"/>
    </xf>
    <xf numFmtId="0" fontId="18" fillId="0" borderId="0" xfId="0" applyFont="1"/>
    <xf numFmtId="0" fontId="18" fillId="0" borderId="6" xfId="0" applyFont="1" applyBorder="1"/>
    <xf numFmtId="0" fontId="1" fillId="0" borderId="0" xfId="0" applyFont="1" applyAlignment="1">
      <alignment horizontal="left" wrapText="1"/>
    </xf>
    <xf numFmtId="0" fontId="0" fillId="0" borderId="1" xfId="0" applyBorder="1" applyAlignment="1">
      <alignment horizontal="left" vertical="top" wrapText="1"/>
    </xf>
    <xf numFmtId="0" fontId="0" fillId="0" borderId="1" xfId="0" applyBorder="1" applyAlignment="1">
      <alignment horizontal="left"/>
    </xf>
    <xf numFmtId="0" fontId="1" fillId="0" borderId="6" xfId="0" applyFont="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0" borderId="7" xfId="0" applyFont="1" applyBorder="1" applyAlignment="1">
      <alignment horizontal="left" vertical="top" wrapText="1"/>
    </xf>
    <xf numFmtId="0" fontId="1" fillId="0" borderId="8" xfId="0" applyFont="1" applyBorder="1" applyAlignment="1">
      <alignment horizontal="left" vertical="top" wrapText="1"/>
    </xf>
    <xf numFmtId="0" fontId="1" fillId="0" borderId="9" xfId="0" applyFont="1" applyBorder="1" applyAlignment="1">
      <alignment horizontal="left" vertical="top" wrapText="1"/>
    </xf>
    <xf numFmtId="0" fontId="1" fillId="0" borderId="6" xfId="0" applyFont="1" applyBorder="1" applyAlignment="1">
      <alignment horizontal="left" wrapText="1"/>
    </xf>
    <xf numFmtId="0" fontId="0" fillId="0" borderId="1" xfId="0" applyBorder="1" applyAlignment="1">
      <alignment horizontal="center" vertical="center"/>
    </xf>
    <xf numFmtId="0" fontId="1" fillId="0" borderId="6" xfId="0" applyFont="1" applyBorder="1" applyAlignment="1">
      <alignment horizontal="left"/>
    </xf>
    <xf numFmtId="0" fontId="7" fillId="0" borderId="2" xfId="0" applyFont="1" applyBorder="1" applyAlignment="1">
      <alignment horizontal="left" vertical="top"/>
    </xf>
    <xf numFmtId="0" fontId="7" fillId="0" borderId="3" xfId="0" applyFont="1" applyBorder="1" applyAlignment="1">
      <alignment horizontal="left" vertical="top"/>
    </xf>
    <xf numFmtId="0" fontId="7" fillId="0" borderId="4" xfId="0" applyFont="1" applyBorder="1" applyAlignment="1">
      <alignment horizontal="left" vertical="top"/>
    </xf>
    <xf numFmtId="0" fontId="7" fillId="0" borderId="5" xfId="0" applyFont="1" applyBorder="1" applyAlignment="1">
      <alignment horizontal="left" vertical="top"/>
    </xf>
    <xf numFmtId="0" fontId="7" fillId="0" borderId="0" xfId="0" applyFont="1" applyAlignment="1">
      <alignment horizontal="left" vertical="top"/>
    </xf>
    <xf numFmtId="0" fontId="7" fillId="0" borderId="6" xfId="0" applyFont="1" applyBorder="1" applyAlignment="1">
      <alignment horizontal="left" vertical="top"/>
    </xf>
    <xf numFmtId="0" fontId="7" fillId="0" borderId="7" xfId="0" applyFont="1" applyBorder="1" applyAlignment="1">
      <alignment horizontal="left" vertical="top"/>
    </xf>
    <xf numFmtId="0" fontId="7" fillId="0" borderId="8" xfId="0" applyFont="1" applyBorder="1" applyAlignment="1">
      <alignment horizontal="left" vertical="top"/>
    </xf>
    <xf numFmtId="0" fontId="7" fillId="0" borderId="9" xfId="0" applyFont="1" applyBorder="1" applyAlignment="1">
      <alignment horizontal="left" vertical="top"/>
    </xf>
    <xf numFmtId="0" fontId="1" fillId="0" borderId="0" xfId="0" applyFont="1" applyAlignment="1">
      <alignment horizontal="left" vertical="top"/>
    </xf>
    <xf numFmtId="0" fontId="1" fillId="0" borderId="14" xfId="0" applyFont="1" applyBorder="1" applyAlignment="1">
      <alignment horizontal="left" vertical="top"/>
    </xf>
    <xf numFmtId="0" fontId="1" fillId="0" borderId="8" xfId="0" applyFont="1" applyBorder="1" applyAlignment="1">
      <alignment horizontal="left" vertical="top"/>
    </xf>
    <xf numFmtId="0" fontId="0" fillId="0" borderId="2" xfId="0" applyBorder="1" applyAlignment="1">
      <alignment vertical="top"/>
    </xf>
    <xf numFmtId="0" fontId="0" fillId="0" borderId="3" xfId="0" applyBorder="1" applyAlignment="1">
      <alignment vertical="top"/>
    </xf>
    <xf numFmtId="0" fontId="0" fillId="0" borderId="4" xfId="0" applyBorder="1" applyAlignment="1">
      <alignment vertical="top"/>
    </xf>
    <xf numFmtId="0" fontId="0" fillId="0" borderId="5" xfId="0" applyBorder="1" applyAlignment="1">
      <alignment vertical="top"/>
    </xf>
    <xf numFmtId="0" fontId="0" fillId="0" borderId="0" xfId="0" applyAlignment="1">
      <alignment vertical="top"/>
    </xf>
    <xf numFmtId="0" fontId="0" fillId="0" borderId="6" xfId="0" applyBorder="1" applyAlignment="1">
      <alignment vertical="top"/>
    </xf>
    <xf numFmtId="0" fontId="0" fillId="0" borderId="7" xfId="0" applyBorder="1" applyAlignment="1">
      <alignment vertical="top"/>
    </xf>
    <xf numFmtId="0" fontId="0" fillId="0" borderId="8" xfId="0" applyBorder="1" applyAlignment="1">
      <alignment vertical="top"/>
    </xf>
    <xf numFmtId="0" fontId="0" fillId="0" borderId="9" xfId="0" applyBorder="1" applyAlignment="1">
      <alignment vertical="top"/>
    </xf>
    <xf numFmtId="1" fontId="0" fillId="0" borderId="2" xfId="0" applyNumberFormat="1" applyBorder="1" applyAlignment="1">
      <alignment horizontal="center" vertical="center"/>
    </xf>
    <xf numFmtId="1" fontId="0" fillId="0" borderId="4" xfId="0" applyNumberFormat="1" applyBorder="1" applyAlignment="1">
      <alignment horizontal="center" vertical="center"/>
    </xf>
    <xf numFmtId="1" fontId="0" fillId="0" borderId="5" xfId="0" applyNumberFormat="1" applyBorder="1" applyAlignment="1">
      <alignment horizontal="center" vertical="center"/>
    </xf>
    <xf numFmtId="1" fontId="0" fillId="0" borderId="6" xfId="0" applyNumberFormat="1" applyBorder="1" applyAlignment="1">
      <alignment horizontal="center" vertical="center"/>
    </xf>
    <xf numFmtId="1" fontId="0" fillId="0" borderId="7" xfId="0" applyNumberFormat="1" applyBorder="1" applyAlignment="1">
      <alignment horizontal="center" vertical="center"/>
    </xf>
    <xf numFmtId="1" fontId="0" fillId="0" borderId="9" xfId="0" applyNumberFormat="1" applyBorder="1" applyAlignment="1">
      <alignment horizontal="center" vertical="center"/>
    </xf>
    <xf numFmtId="0" fontId="7" fillId="0" borderId="0" xfId="0" applyFont="1" applyAlignment="1">
      <alignment horizontal="left" wrapText="1"/>
    </xf>
    <xf numFmtId="0" fontId="7" fillId="0" borderId="0" xfId="0" applyFont="1" applyAlignment="1">
      <alignment horizontal="left"/>
    </xf>
    <xf numFmtId="0" fontId="19" fillId="0" borderId="0" xfId="0" applyFont="1" applyAlignment="1">
      <alignment horizontal="left" wrapText="1"/>
    </xf>
    <xf numFmtId="0" fontId="7" fillId="0" borderId="0" xfId="0" applyFont="1" applyAlignment="1">
      <alignment wrapText="1"/>
    </xf>
    <xf numFmtId="14" fontId="0" fillId="0" borderId="2" xfId="0" applyNumberFormat="1" applyBorder="1" applyAlignment="1">
      <alignment horizontal="center" vertical="center"/>
    </xf>
    <xf numFmtId="0" fontId="7" fillId="0" borderId="6" xfId="0" applyFont="1" applyBorder="1" applyAlignment="1">
      <alignment wrapText="1"/>
    </xf>
    <xf numFmtId="0" fontId="0" fillId="0" borderId="1" xfId="0" applyBorder="1" applyAlignment="1">
      <alignment horizontal="center"/>
    </xf>
    <xf numFmtId="0" fontId="1" fillId="0" borderId="0" xfId="0" applyFont="1" applyAlignment="1">
      <alignment horizontal="center" wrapText="1"/>
    </xf>
    <xf numFmtId="0" fontId="16" fillId="0" borderId="0" xfId="0" applyFont="1" applyAlignment="1">
      <alignment horizontal="left" wrapText="1"/>
    </xf>
    <xf numFmtId="0" fontId="3" fillId="0" borderId="0" xfId="0" applyFont="1" applyAlignment="1">
      <alignment horizontal="center" vertical="center" wrapText="1"/>
    </xf>
    <xf numFmtId="0" fontId="13" fillId="0" borderId="0" xfId="0" applyFont="1" applyAlignment="1">
      <alignment vertical="top" wrapText="1"/>
    </xf>
    <xf numFmtId="0" fontId="1" fillId="0" borderId="0" xfId="0" applyFont="1" applyAlignment="1">
      <alignment vertical="center"/>
    </xf>
    <xf numFmtId="0" fontId="1" fillId="0" borderId="5" xfId="0" applyFont="1" applyBorder="1" applyAlignment="1">
      <alignment horizontal="center"/>
    </xf>
    <xf numFmtId="0" fontId="1" fillId="0" borderId="6" xfId="0" applyFont="1" applyBorder="1" applyAlignment="1">
      <alignment horizontal="center"/>
    </xf>
    <xf numFmtId="14" fontId="0" fillId="0" borderId="10" xfId="0" applyNumberFormat="1" applyBorder="1" applyAlignment="1">
      <alignment horizontal="center"/>
    </xf>
    <xf numFmtId="0" fontId="1" fillId="0" borderId="14" xfId="0" applyFont="1" applyBorder="1" applyAlignment="1">
      <alignment wrapText="1"/>
    </xf>
    <xf numFmtId="0" fontId="1" fillId="0" borderId="11" xfId="0" applyFont="1" applyBorder="1" applyAlignment="1">
      <alignment wrapText="1"/>
    </xf>
    <xf numFmtId="0" fontId="1" fillId="0" borderId="6" xfId="0" applyFont="1" applyBorder="1"/>
    <xf numFmtId="0" fontId="5" fillId="0" borderId="0" xfId="0" applyFont="1" applyAlignment="1">
      <alignment horizontal="right" vertical="center"/>
    </xf>
    <xf numFmtId="0" fontId="5" fillId="0" borderId="6" xfId="0" applyFont="1" applyBorder="1" applyAlignment="1">
      <alignment horizontal="right" vertical="center"/>
    </xf>
    <xf numFmtId="0" fontId="0" fillId="0" borderId="5" xfId="0" applyBorder="1" applyAlignment="1">
      <alignment horizontal="center" vertical="center"/>
    </xf>
    <xf numFmtId="0" fontId="0" fillId="0" borderId="6" xfId="0" applyBorder="1" applyAlignment="1">
      <alignment horizontal="center" vertical="center"/>
    </xf>
    <xf numFmtId="0" fontId="10" fillId="0" borderId="2" xfId="0" applyFont="1" applyBorder="1" applyAlignment="1">
      <alignment horizontal="right" vertical="center"/>
    </xf>
    <xf numFmtId="0" fontId="10" fillId="0" borderId="3" xfId="0" applyFont="1" applyBorder="1" applyAlignment="1">
      <alignment horizontal="right" vertical="center"/>
    </xf>
    <xf numFmtId="0" fontId="10" fillId="0" borderId="4" xfId="0" applyFont="1" applyBorder="1" applyAlignment="1">
      <alignment horizontal="right" vertical="center"/>
    </xf>
    <xf numFmtId="0" fontId="10" fillId="0" borderId="7" xfId="0" applyFont="1" applyBorder="1" applyAlignment="1">
      <alignment horizontal="right" vertical="center"/>
    </xf>
    <xf numFmtId="0" fontId="10" fillId="0" borderId="8" xfId="0" applyFont="1" applyBorder="1" applyAlignment="1">
      <alignment horizontal="right" vertical="center"/>
    </xf>
    <xf numFmtId="0" fontId="10" fillId="0" borderId="9" xfId="0" applyFont="1" applyBorder="1" applyAlignment="1">
      <alignment horizontal="right" vertical="center"/>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9" fillId="0" borderId="7" xfId="0" applyFont="1" applyBorder="1" applyAlignment="1">
      <alignment horizontal="center" vertical="center"/>
    </xf>
    <xf numFmtId="0" fontId="9" fillId="0" borderId="9" xfId="0" applyFont="1" applyBorder="1" applyAlignment="1">
      <alignment horizontal="center" vertical="center"/>
    </xf>
    <xf numFmtId="0" fontId="0" fillId="0" borderId="2" xfId="0" applyBorder="1" applyAlignment="1">
      <alignment vertical="top"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9" xfId="0" applyFont="1" applyBorder="1" applyAlignment="1">
      <alignment horizontal="center" vertical="center" wrapText="1"/>
    </xf>
    <xf numFmtId="0" fontId="0" fillId="0" borderId="0" xfId="0" applyAlignment="1">
      <alignment vertical="top" wrapText="1"/>
    </xf>
    <xf numFmtId="0" fontId="1" fillId="0" borderId="2" xfId="0" applyFont="1" applyBorder="1" applyAlignment="1">
      <alignment horizontal="left" vertical="top"/>
    </xf>
    <xf numFmtId="0" fontId="1" fillId="0" borderId="3" xfId="0" applyFont="1" applyBorder="1" applyAlignment="1">
      <alignment horizontal="left" vertical="top"/>
    </xf>
    <xf numFmtId="0" fontId="1" fillId="0" borderId="4" xfId="0" applyFont="1" applyBorder="1" applyAlignment="1">
      <alignment horizontal="left" vertical="top"/>
    </xf>
    <xf numFmtId="0" fontId="1" fillId="0" borderId="5" xfId="0" applyFont="1" applyBorder="1" applyAlignment="1">
      <alignment horizontal="left" vertical="top"/>
    </xf>
    <xf numFmtId="0" fontId="1" fillId="0" borderId="6" xfId="0" applyFont="1" applyBorder="1" applyAlignment="1">
      <alignment horizontal="left" vertical="top"/>
    </xf>
    <xf numFmtId="0" fontId="0" fillId="0" borderId="5" xfId="0" applyBorder="1" applyAlignment="1">
      <alignment horizontal="center"/>
    </xf>
    <xf numFmtId="0" fontId="0" fillId="0" borderId="6" xfId="0" applyBorder="1" applyAlignment="1">
      <alignment horizontal="center"/>
    </xf>
    <xf numFmtId="0" fontId="0" fillId="0" borderId="0" xfId="0" applyAlignment="1">
      <alignment horizontal="center" vertical="center"/>
    </xf>
  </cellXfs>
  <cellStyles count="1">
    <cellStyle name="Normal" xfId="0" builtinId="0"/>
  </cellStyles>
  <dxfs count="157">
    <dxf>
      <fill>
        <patternFill>
          <bgColor rgb="FFFFFF00"/>
        </patternFill>
      </fill>
    </dxf>
    <dxf>
      <fill>
        <patternFill>
          <bgColor rgb="FFFFFF00"/>
        </patternFill>
      </fill>
    </dxf>
    <dxf>
      <fill>
        <patternFill>
          <bgColor rgb="FFFFFF00"/>
        </patternFill>
      </fill>
    </dxf>
    <dxf>
      <font>
        <color theme="1"/>
      </font>
      <fill>
        <patternFill>
          <bgColor rgb="FF92D050"/>
        </patternFill>
      </fill>
    </dxf>
    <dxf>
      <fill>
        <patternFill>
          <bgColor rgb="FFFF7171"/>
        </patternFill>
      </fill>
    </dxf>
    <dxf>
      <fill>
        <patternFill>
          <bgColor rgb="FFFFFF00"/>
        </patternFill>
      </fill>
    </dxf>
    <dxf>
      <font>
        <color auto="1"/>
      </font>
      <fill>
        <patternFill>
          <bgColor rgb="FF92D050"/>
        </patternFill>
      </fill>
    </dxf>
    <dxf>
      <font>
        <color auto="1"/>
      </font>
      <fill>
        <patternFill>
          <bgColor rgb="FFFF7171"/>
        </patternFill>
      </fill>
    </dxf>
    <dxf>
      <fill>
        <patternFill>
          <bgColor rgb="FFFF7171"/>
        </patternFill>
      </fill>
    </dxf>
    <dxf>
      <fill>
        <patternFill>
          <bgColor rgb="FF92D050"/>
        </patternFill>
      </fill>
    </dxf>
    <dxf>
      <font>
        <color auto="1"/>
      </font>
      <fill>
        <patternFill>
          <bgColor rgb="FFFF7171"/>
        </patternFill>
      </fill>
    </dxf>
    <dxf>
      <font>
        <color auto="1"/>
      </font>
      <fill>
        <patternFill>
          <bgColor rgb="FFFFFF00"/>
        </patternFill>
      </fill>
    </dxf>
    <dxf>
      <fill>
        <patternFill>
          <bgColor rgb="FFFFFF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66"/>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solid">
          <fgColor auto="1"/>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color rgb="FFFFFF66"/>
      <color rgb="FFFFFFCC"/>
      <color rgb="FFFF7171"/>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5"/>
  <sheetViews>
    <sheetView tabSelected="1" showRuler="0" view="pageLayout" zoomScale="130" zoomScaleNormal="100" zoomScalePageLayoutView="130" workbookViewId="0">
      <selection activeCell="B1" sqref="B1:I4"/>
    </sheetView>
  </sheetViews>
  <sheetFormatPr defaultColWidth="0" defaultRowHeight="14.5" x14ac:dyDescent="0.35"/>
  <cols>
    <col min="1" max="10" width="9.1796875" customWidth="1"/>
    <col min="11" max="16384" width="9.1796875" hidden="1"/>
  </cols>
  <sheetData>
    <row r="1" spans="1:9" ht="15" customHeight="1" x14ac:dyDescent="0.35">
      <c r="B1" s="231" t="s">
        <v>294</v>
      </c>
      <c r="C1" s="231"/>
      <c r="D1" s="231"/>
      <c r="E1" s="231"/>
      <c r="F1" s="231"/>
      <c r="G1" s="231"/>
      <c r="H1" s="231"/>
      <c r="I1" s="231"/>
    </row>
    <row r="2" spans="1:9" ht="15" customHeight="1" x14ac:dyDescent="0.35">
      <c r="B2" s="231"/>
      <c r="C2" s="231"/>
      <c r="D2" s="231"/>
      <c r="E2" s="231"/>
      <c r="F2" s="231"/>
      <c r="G2" s="231"/>
      <c r="H2" s="231"/>
      <c r="I2" s="231"/>
    </row>
    <row r="3" spans="1:9" ht="15" customHeight="1" x14ac:dyDescent="0.35">
      <c r="A3" s="43"/>
      <c r="B3" s="231"/>
      <c r="C3" s="231"/>
      <c r="D3" s="231"/>
      <c r="E3" s="231"/>
      <c r="F3" s="231"/>
      <c r="G3" s="231"/>
      <c r="H3" s="231"/>
      <c r="I3" s="231"/>
    </row>
    <row r="4" spans="1:9" ht="15" customHeight="1" x14ac:dyDescent="0.35">
      <c r="B4" s="231"/>
      <c r="C4" s="231"/>
      <c r="D4" s="231"/>
      <c r="E4" s="231"/>
      <c r="F4" s="231"/>
      <c r="G4" s="231"/>
      <c r="H4" s="231"/>
      <c r="I4" s="231"/>
    </row>
    <row r="5" spans="1:9" ht="15" customHeight="1" x14ac:dyDescent="0.35">
      <c r="B5" s="42"/>
      <c r="C5" s="42"/>
      <c r="D5" s="42"/>
      <c r="E5" s="42"/>
      <c r="F5" s="42"/>
      <c r="G5" s="42"/>
      <c r="H5" s="42"/>
      <c r="I5" s="42"/>
    </row>
    <row r="6" spans="1:9" ht="15" customHeight="1" x14ac:dyDescent="0.35">
      <c r="B6" s="232" t="s">
        <v>0</v>
      </c>
      <c r="C6" s="232"/>
      <c r="D6" s="232"/>
      <c r="E6" s="232"/>
      <c r="F6" s="232"/>
      <c r="G6" s="232"/>
      <c r="H6" s="232"/>
      <c r="I6" s="232"/>
    </row>
    <row r="7" spans="1:9" ht="15" customHeight="1" x14ac:dyDescent="0.35">
      <c r="B7" s="232"/>
      <c r="C7" s="232"/>
      <c r="D7" s="232"/>
      <c r="E7" s="232"/>
      <c r="F7" s="232"/>
      <c r="G7" s="232"/>
      <c r="H7" s="232"/>
      <c r="I7" s="232"/>
    </row>
    <row r="8" spans="1:9" ht="15" customHeight="1" x14ac:dyDescent="0.35">
      <c r="B8" s="232"/>
      <c r="C8" s="232"/>
      <c r="D8" s="232"/>
      <c r="E8" s="232"/>
      <c r="F8" s="232"/>
      <c r="G8" s="232"/>
      <c r="H8" s="232"/>
      <c r="I8" s="232"/>
    </row>
    <row r="9" spans="1:9" ht="15" customHeight="1" x14ac:dyDescent="0.35">
      <c r="A9" s="42"/>
      <c r="F9" s="60"/>
      <c r="G9" s="60"/>
      <c r="H9" s="60"/>
      <c r="I9" s="60"/>
    </row>
    <row r="10" spans="1:9" ht="15" customHeight="1" x14ac:dyDescent="0.35">
      <c r="A10" s="233" t="s">
        <v>1</v>
      </c>
      <c r="B10" s="193" t="e">
        <f>Scores!K115</f>
        <v>#REF!</v>
      </c>
      <c r="C10" s="193"/>
      <c r="D10" s="42"/>
      <c r="F10" s="60"/>
      <c r="G10" s="60"/>
      <c r="H10" s="60"/>
      <c r="I10" s="60"/>
    </row>
    <row r="11" spans="1:9" ht="15" customHeight="1" x14ac:dyDescent="0.35">
      <c r="A11" s="233"/>
      <c r="B11" s="193"/>
      <c r="C11" s="193"/>
      <c r="D11" s="42"/>
      <c r="E11" s="60"/>
      <c r="F11" s="60"/>
      <c r="G11" s="60"/>
      <c r="H11" s="60"/>
      <c r="I11" s="60"/>
    </row>
    <row r="12" spans="1:9" ht="15" customHeight="1" x14ac:dyDescent="0.35">
      <c r="A12" s="24"/>
      <c r="B12" s="24"/>
      <c r="C12" s="24"/>
      <c r="D12" s="24"/>
      <c r="E12" s="60"/>
      <c r="F12" s="60"/>
      <c r="G12" s="60"/>
      <c r="H12" s="60"/>
      <c r="I12" s="60"/>
    </row>
    <row r="13" spans="1:9" ht="21.25" customHeight="1" x14ac:dyDescent="0.35">
      <c r="A13" s="16" t="s">
        <v>2</v>
      </c>
      <c r="B13" s="95"/>
      <c r="C13" s="96"/>
      <c r="D13" s="97"/>
      <c r="E13" s="234" t="s">
        <v>3</v>
      </c>
      <c r="F13" s="235"/>
      <c r="G13" s="95"/>
      <c r="H13" s="96"/>
      <c r="I13" s="97"/>
    </row>
    <row r="14" spans="1:9" ht="21.25" customHeight="1" x14ac:dyDescent="0.35">
      <c r="B14" s="1"/>
      <c r="C14" s="1"/>
      <c r="D14" s="1"/>
      <c r="E14" s="1"/>
      <c r="G14" s="1"/>
      <c r="H14" s="1"/>
      <c r="I14" s="1"/>
    </row>
    <row r="15" spans="1:9" ht="21.25" customHeight="1" x14ac:dyDescent="0.35">
      <c r="A15" s="135" t="s">
        <v>4</v>
      </c>
      <c r="B15" s="135"/>
      <c r="C15" s="194"/>
      <c r="D15" s="228"/>
      <c r="E15" s="228"/>
      <c r="F15" s="234" t="s">
        <v>5</v>
      </c>
      <c r="G15" s="235"/>
      <c r="H15" s="236"/>
      <c r="I15" s="97"/>
    </row>
    <row r="16" spans="1:9" x14ac:dyDescent="0.35">
      <c r="A16" s="3"/>
      <c r="B16" s="3"/>
      <c r="C16" s="3"/>
      <c r="D16" s="1"/>
      <c r="E16" s="1"/>
      <c r="G16" s="1"/>
      <c r="H16" s="1"/>
      <c r="I16" s="1"/>
    </row>
    <row r="17" spans="1:9" ht="21.25" customHeight="1" x14ac:dyDescent="0.35">
      <c r="A17" s="135" t="s">
        <v>6</v>
      </c>
      <c r="B17" s="135"/>
      <c r="C17" s="135"/>
      <c r="D17" s="111"/>
      <c r="E17" s="78"/>
      <c r="F17" s="78"/>
      <c r="G17" s="78"/>
      <c r="H17" s="78"/>
      <c r="I17" s="79"/>
    </row>
    <row r="18" spans="1:9" x14ac:dyDescent="0.35">
      <c r="D18" s="80"/>
      <c r="E18" s="81"/>
      <c r="F18" s="81"/>
      <c r="G18" s="81"/>
      <c r="H18" s="81"/>
      <c r="I18" s="82"/>
    </row>
    <row r="19" spans="1:9" x14ac:dyDescent="0.35">
      <c r="D19" s="80"/>
      <c r="E19" s="81"/>
      <c r="F19" s="81"/>
      <c r="G19" s="81"/>
      <c r="H19" s="81"/>
      <c r="I19" s="82"/>
    </row>
    <row r="20" spans="1:9" x14ac:dyDescent="0.35">
      <c r="D20" s="80"/>
      <c r="E20" s="81"/>
      <c r="F20" s="81"/>
      <c r="G20" s="81"/>
      <c r="H20" s="81"/>
      <c r="I20" s="82"/>
    </row>
    <row r="21" spans="1:9" x14ac:dyDescent="0.35">
      <c r="D21" s="83"/>
      <c r="E21" s="84"/>
      <c r="F21" s="84"/>
      <c r="G21" s="84"/>
      <c r="H21" s="84"/>
      <c r="I21" s="85"/>
    </row>
    <row r="22" spans="1:9" ht="21.25" customHeight="1" x14ac:dyDescent="0.35">
      <c r="A22" s="135" t="s">
        <v>7</v>
      </c>
      <c r="B22" s="135"/>
      <c r="C22" s="135"/>
      <c r="D22" s="176"/>
      <c r="E22" s="176"/>
      <c r="F22" s="176"/>
      <c r="G22" s="176"/>
      <c r="H22" s="176"/>
      <c r="I22" s="176"/>
    </row>
    <row r="23" spans="1:9" ht="21.25" customHeight="1" x14ac:dyDescent="0.35">
      <c r="A23" s="135" t="s">
        <v>8</v>
      </c>
      <c r="B23" s="135"/>
      <c r="C23" s="135"/>
      <c r="D23" s="176"/>
      <c r="E23" s="176"/>
      <c r="F23" s="176"/>
      <c r="G23" s="176"/>
      <c r="H23" s="176"/>
      <c r="I23" s="176"/>
    </row>
    <row r="24" spans="1:9" ht="21.25" customHeight="1" x14ac:dyDescent="0.35">
      <c r="A24" s="135" t="s">
        <v>9</v>
      </c>
      <c r="B24" s="135"/>
      <c r="C24" s="135"/>
      <c r="D24" s="176"/>
      <c r="E24" s="176"/>
      <c r="F24" s="176"/>
      <c r="G24" s="176"/>
      <c r="H24" s="176"/>
      <c r="I24" s="176"/>
    </row>
    <row r="25" spans="1:9" ht="21.25" customHeight="1" x14ac:dyDescent="0.35">
      <c r="A25" s="135" t="s">
        <v>10</v>
      </c>
      <c r="B25" s="135"/>
      <c r="C25" s="135"/>
      <c r="D25" s="176"/>
      <c r="E25" s="176"/>
      <c r="F25" s="176"/>
      <c r="G25" s="176"/>
      <c r="H25" s="176"/>
      <c r="I25" s="176"/>
    </row>
    <row r="26" spans="1:9" ht="21.25" customHeight="1" x14ac:dyDescent="0.35">
      <c r="A26" s="135" t="s">
        <v>11</v>
      </c>
      <c r="B26" s="135"/>
      <c r="C26" s="135"/>
      <c r="D26" s="176"/>
      <c r="E26" s="176"/>
      <c r="F26" s="176"/>
      <c r="G26" s="176"/>
      <c r="H26" s="176"/>
      <c r="I26" s="176"/>
    </row>
    <row r="27" spans="1:9" ht="21.25" customHeight="1" x14ac:dyDescent="0.35">
      <c r="A27" s="135" t="s">
        <v>12</v>
      </c>
      <c r="B27" s="135"/>
      <c r="C27" s="135"/>
      <c r="D27" s="176"/>
      <c r="E27" s="176"/>
      <c r="F27" s="176"/>
      <c r="G27" s="176"/>
      <c r="H27" s="176"/>
      <c r="I27" s="176"/>
    </row>
    <row r="28" spans="1:9" ht="21.25" customHeight="1" x14ac:dyDescent="0.35">
      <c r="A28" s="135" t="s">
        <v>13</v>
      </c>
      <c r="B28" s="135"/>
      <c r="C28" s="135"/>
      <c r="D28" s="176"/>
      <c r="E28" s="176"/>
      <c r="F28" s="176"/>
      <c r="G28" s="176"/>
      <c r="H28" s="176"/>
      <c r="I28" s="176"/>
    </row>
    <row r="29" spans="1:9" ht="21.25" customHeight="1" x14ac:dyDescent="0.35">
      <c r="A29" s="135" t="s">
        <v>283</v>
      </c>
      <c r="B29" s="135"/>
      <c r="C29" s="135"/>
      <c r="D29" s="176"/>
      <c r="E29" s="176"/>
      <c r="F29" s="176"/>
      <c r="G29" s="176"/>
      <c r="H29" s="176"/>
      <c r="I29" s="176"/>
    </row>
    <row r="30" spans="1:9" x14ac:dyDescent="0.35">
      <c r="A30" s="135" t="s">
        <v>284</v>
      </c>
      <c r="B30" s="135"/>
      <c r="C30" s="135"/>
      <c r="D30" s="176"/>
      <c r="E30" s="176"/>
      <c r="F30" s="176"/>
      <c r="G30" s="176"/>
      <c r="H30" s="176"/>
      <c r="I30" s="176"/>
    </row>
    <row r="31" spans="1:9" ht="21.25" customHeight="1" x14ac:dyDescent="0.35">
      <c r="A31" s="135" t="s">
        <v>14</v>
      </c>
      <c r="B31" s="135"/>
      <c r="C31" s="135"/>
      <c r="D31" s="176"/>
      <c r="E31" s="176"/>
      <c r="F31" s="176"/>
      <c r="G31" s="176"/>
      <c r="H31" s="176"/>
      <c r="I31" s="176"/>
    </row>
    <row r="32" spans="1:9" x14ac:dyDescent="0.35">
      <c r="A32" s="174" t="s">
        <v>259</v>
      </c>
      <c r="B32" s="174"/>
      <c r="C32" s="192"/>
      <c r="D32" s="178"/>
      <c r="E32" s="179"/>
      <c r="F32" s="179"/>
      <c r="G32" s="179"/>
      <c r="H32" s="180"/>
    </row>
    <row r="33" spans="1:9" x14ac:dyDescent="0.35">
      <c r="A33" s="174"/>
      <c r="B33" s="174"/>
      <c r="C33" s="192"/>
      <c r="D33" s="181"/>
      <c r="E33" s="182"/>
      <c r="F33" s="182"/>
      <c r="G33" s="182"/>
      <c r="H33" s="183"/>
    </row>
    <row r="34" spans="1:9" ht="15" customHeight="1" x14ac:dyDescent="0.35">
      <c r="D34" s="64"/>
      <c r="E34" s="64"/>
      <c r="F34" s="64"/>
      <c r="G34" s="64"/>
      <c r="H34" s="64"/>
    </row>
    <row r="35" spans="1:9" ht="15" customHeight="1" x14ac:dyDescent="0.35">
      <c r="A35" s="72" t="s">
        <v>15</v>
      </c>
      <c r="B35" s="72"/>
      <c r="C35" s="72"/>
      <c r="D35" s="72"/>
      <c r="E35" s="72"/>
      <c r="F35" s="72"/>
      <c r="G35" s="239"/>
      <c r="H35" s="47"/>
    </row>
    <row r="36" spans="1:9" ht="15" customHeight="1" x14ac:dyDescent="0.35">
      <c r="D36" s="1"/>
      <c r="E36" s="1"/>
      <c r="F36" s="1"/>
      <c r="G36" s="1"/>
      <c r="H36" s="1"/>
    </row>
    <row r="37" spans="1:9" ht="15" customHeight="1" x14ac:dyDescent="0.35"/>
    <row r="38" spans="1:9" x14ac:dyDescent="0.35">
      <c r="A38" s="135" t="s">
        <v>16</v>
      </c>
      <c r="B38" s="135"/>
      <c r="C38" s="135"/>
      <c r="D38" s="194"/>
      <c r="E38" s="95"/>
      <c r="F38" s="97"/>
    </row>
    <row r="40" spans="1:9" x14ac:dyDescent="0.35">
      <c r="A40" s="135" t="s">
        <v>17</v>
      </c>
      <c r="B40" s="135"/>
      <c r="C40" s="194"/>
      <c r="D40" s="111"/>
      <c r="E40" s="112"/>
      <c r="F40" s="112"/>
      <c r="G40" s="112"/>
      <c r="H40" s="113"/>
    </row>
    <row r="41" spans="1:9" x14ac:dyDescent="0.35">
      <c r="A41" s="3"/>
      <c r="B41" s="3"/>
      <c r="C41" s="3"/>
      <c r="D41" s="114"/>
      <c r="E41" s="115"/>
      <c r="F41" s="115"/>
      <c r="G41" s="115"/>
      <c r="H41" s="116"/>
    </row>
    <row r="42" spans="1:9" x14ac:dyDescent="0.35">
      <c r="D42" s="117"/>
      <c r="E42" s="118"/>
      <c r="F42" s="118"/>
      <c r="G42" s="118"/>
      <c r="H42" s="119"/>
    </row>
    <row r="43" spans="1:9" x14ac:dyDescent="0.35">
      <c r="A43" s="16"/>
      <c r="B43" s="16"/>
      <c r="C43" s="16"/>
    </row>
    <row r="44" spans="1:9" x14ac:dyDescent="0.35">
      <c r="A44" s="168" t="s">
        <v>18</v>
      </c>
      <c r="B44" s="168"/>
      <c r="C44" s="188"/>
      <c r="D44" s="111"/>
      <c r="E44" s="112"/>
      <c r="F44" s="112"/>
      <c r="G44" s="112"/>
      <c r="H44" s="112"/>
      <c r="I44" s="113"/>
    </row>
    <row r="45" spans="1:9" x14ac:dyDescent="0.35">
      <c r="A45" s="168"/>
      <c r="B45" s="168"/>
      <c r="C45" s="188"/>
      <c r="D45" s="114"/>
      <c r="E45" s="115"/>
      <c r="F45" s="115"/>
      <c r="G45" s="115"/>
      <c r="H45" s="115"/>
      <c r="I45" s="116"/>
    </row>
    <row r="46" spans="1:9" x14ac:dyDescent="0.35">
      <c r="A46" s="168"/>
      <c r="B46" s="168"/>
      <c r="C46" s="188"/>
      <c r="D46" s="117"/>
      <c r="E46" s="118"/>
      <c r="F46" s="118"/>
      <c r="G46" s="118"/>
      <c r="H46" s="118"/>
      <c r="I46" s="119"/>
    </row>
    <row r="47" spans="1:9" x14ac:dyDescent="0.35">
      <c r="A47" s="135" t="s">
        <v>19</v>
      </c>
      <c r="B47" s="135"/>
      <c r="C47" s="135"/>
      <c r="D47" s="21"/>
      <c r="E47" s="21"/>
      <c r="F47" s="21"/>
      <c r="G47" s="21"/>
      <c r="H47" s="21"/>
      <c r="I47" s="21"/>
    </row>
    <row r="48" spans="1:9" x14ac:dyDescent="0.35">
      <c r="A48" s="29"/>
      <c r="B48" s="29"/>
      <c r="C48" s="29"/>
      <c r="D48" s="21"/>
      <c r="E48" s="21"/>
      <c r="F48" s="21"/>
      <c r="G48" s="21"/>
      <c r="H48" s="21"/>
      <c r="I48" s="21"/>
    </row>
    <row r="49" spans="1:9" x14ac:dyDescent="0.35">
      <c r="A49" s="65" t="s">
        <v>20</v>
      </c>
      <c r="B49" s="8"/>
      <c r="C49" s="65" t="s">
        <v>21</v>
      </c>
      <c r="D49" s="8"/>
      <c r="E49" s="65" t="s">
        <v>22</v>
      </c>
      <c r="F49" s="8"/>
      <c r="H49" s="65" t="s">
        <v>23</v>
      </c>
      <c r="I49" s="8"/>
    </row>
    <row r="50" spans="1:9" ht="15" customHeight="1" x14ac:dyDescent="0.35">
      <c r="A50" s="65" t="s">
        <v>24</v>
      </c>
      <c r="B50" s="8"/>
      <c r="C50" s="65" t="s">
        <v>25</v>
      </c>
      <c r="D50" s="8"/>
      <c r="E50" s="66" t="s">
        <v>26</v>
      </c>
      <c r="F50" s="8"/>
      <c r="G50" s="240" t="s">
        <v>27</v>
      </c>
      <c r="H50" s="241"/>
      <c r="I50" s="8"/>
    </row>
    <row r="51" spans="1:9" ht="15" customHeight="1" x14ac:dyDescent="0.35">
      <c r="A51" s="46"/>
      <c r="E51" s="21"/>
      <c r="F51" s="21"/>
      <c r="G51" s="21"/>
      <c r="H51" s="21"/>
      <c r="I51" s="21"/>
    </row>
    <row r="52" spans="1:9" x14ac:dyDescent="0.35">
      <c r="A52" s="120" t="s">
        <v>28</v>
      </c>
      <c r="B52" s="120"/>
      <c r="C52" s="184"/>
      <c r="D52" s="185"/>
      <c r="E52" s="185"/>
      <c r="F52" s="185"/>
      <c r="G52" s="185"/>
      <c r="H52" s="186"/>
      <c r="I52" s="21"/>
    </row>
    <row r="53" spans="1:9" x14ac:dyDescent="0.35">
      <c r="A53" s="46"/>
      <c r="B53" s="61"/>
      <c r="C53" s="187"/>
      <c r="D53" s="168"/>
      <c r="E53" s="168"/>
      <c r="F53" s="168"/>
      <c r="G53" s="168"/>
      <c r="H53" s="188"/>
      <c r="I53" s="21"/>
    </row>
    <row r="54" spans="1:9" ht="31.5" customHeight="1" x14ac:dyDescent="0.35">
      <c r="A54" s="46"/>
      <c r="B54" s="61"/>
      <c r="C54" s="189"/>
      <c r="D54" s="190"/>
      <c r="E54" s="190"/>
      <c r="F54" s="190"/>
      <c r="G54" s="190"/>
      <c r="H54" s="191"/>
      <c r="I54" s="21"/>
    </row>
    <row r="55" spans="1:9" x14ac:dyDescent="0.35">
      <c r="A55" s="46"/>
      <c r="B55" s="61"/>
      <c r="C55" s="52"/>
      <c r="D55" s="52"/>
      <c r="E55" s="52"/>
      <c r="F55" s="52"/>
      <c r="G55" s="52"/>
      <c r="H55" s="21"/>
      <c r="I55" s="21"/>
    </row>
    <row r="56" spans="1:9" x14ac:dyDescent="0.35">
      <c r="A56" s="44" t="s">
        <v>29</v>
      </c>
      <c r="B56" s="61"/>
      <c r="C56" s="52"/>
      <c r="D56" s="52"/>
      <c r="E56" s="52"/>
      <c r="F56" s="52"/>
      <c r="G56" s="52"/>
      <c r="H56" s="21"/>
      <c r="I56" s="21"/>
    </row>
    <row r="57" spans="1:9" x14ac:dyDescent="0.35">
      <c r="A57" s="176"/>
      <c r="B57" s="176"/>
      <c r="C57" s="176"/>
      <c r="D57" s="176"/>
      <c r="E57" s="176"/>
      <c r="F57" s="176"/>
      <c r="G57" s="176"/>
      <c r="H57" s="176"/>
      <c r="I57" s="21"/>
    </row>
    <row r="58" spans="1:9" x14ac:dyDescent="0.35">
      <c r="A58" s="46"/>
      <c r="B58" s="61"/>
      <c r="C58" s="52"/>
      <c r="D58" s="52"/>
      <c r="E58" s="52"/>
      <c r="F58" s="52"/>
      <c r="G58" s="52"/>
      <c r="H58" s="21"/>
      <c r="I58" s="21"/>
    </row>
    <row r="59" spans="1:9" x14ac:dyDescent="0.35">
      <c r="A59" s="120" t="s">
        <v>30</v>
      </c>
      <c r="B59" s="120"/>
      <c r="C59" s="120"/>
      <c r="D59" s="120"/>
      <c r="E59" s="120"/>
      <c r="F59" s="52"/>
      <c r="G59" s="52"/>
      <c r="H59" s="21"/>
      <c r="I59" s="21"/>
    </row>
    <row r="60" spans="1:9" x14ac:dyDescent="0.35">
      <c r="A60" s="111"/>
      <c r="B60" s="112"/>
      <c r="C60" s="112"/>
      <c r="D60" s="112"/>
      <c r="E60" s="112"/>
      <c r="F60" s="112"/>
      <c r="G60" s="112"/>
      <c r="H60" s="112"/>
      <c r="I60" s="113"/>
    </row>
    <row r="61" spans="1:9" x14ac:dyDescent="0.35">
      <c r="A61" s="117"/>
      <c r="B61" s="118"/>
      <c r="C61" s="118"/>
      <c r="D61" s="118"/>
      <c r="E61" s="118"/>
      <c r="F61" s="118"/>
      <c r="G61" s="118"/>
      <c r="H61" s="118"/>
      <c r="I61" s="119"/>
    </row>
    <row r="62" spans="1:9" x14ac:dyDescent="0.35">
      <c r="A62" s="39"/>
      <c r="B62" s="39"/>
      <c r="C62" s="39"/>
      <c r="D62" s="39"/>
      <c r="E62" s="39"/>
      <c r="F62" s="39"/>
      <c r="G62" s="39"/>
      <c r="H62" s="39"/>
      <c r="I62" s="40"/>
    </row>
    <row r="63" spans="1:9" ht="15" customHeight="1" x14ac:dyDescent="0.35">
      <c r="A63" s="237" t="s">
        <v>31</v>
      </c>
      <c r="B63" s="237"/>
      <c r="C63" s="237"/>
      <c r="D63" s="237"/>
      <c r="E63" s="237"/>
      <c r="F63" s="237"/>
      <c r="G63" s="237"/>
      <c r="H63" s="238"/>
      <c r="I63" s="8"/>
    </row>
    <row r="64" spans="1:9" x14ac:dyDescent="0.35">
      <c r="A64" s="111"/>
      <c r="B64" s="112"/>
      <c r="C64" s="112"/>
      <c r="D64" s="112"/>
      <c r="E64" s="112"/>
      <c r="F64" s="112"/>
      <c r="G64" s="112"/>
      <c r="H64" s="112"/>
      <c r="I64" s="113"/>
    </row>
    <row r="65" spans="1:9" ht="15" customHeight="1" x14ac:dyDescent="0.35">
      <c r="A65" s="237" t="s">
        <v>32</v>
      </c>
      <c r="B65" s="237"/>
      <c r="C65" s="237"/>
      <c r="D65" s="237"/>
      <c r="E65" s="237"/>
      <c r="F65" s="237"/>
      <c r="G65" s="238"/>
      <c r="H65" s="111"/>
      <c r="I65" s="113"/>
    </row>
    <row r="66" spans="1:9" ht="15" customHeight="1" x14ac:dyDescent="0.35">
      <c r="A66" s="52"/>
      <c r="B66" s="52"/>
      <c r="C66" s="52"/>
      <c r="D66" s="52"/>
      <c r="E66" s="52"/>
      <c r="F66" s="52"/>
      <c r="G66" s="52"/>
      <c r="H66" s="117"/>
      <c r="I66" s="119"/>
    </row>
    <row r="67" spans="1:9" ht="15" customHeight="1" x14ac:dyDescent="0.35">
      <c r="A67" s="174" t="s">
        <v>282</v>
      </c>
      <c r="B67" s="174"/>
      <c r="C67" s="174"/>
      <c r="D67" s="174"/>
      <c r="E67" s="174"/>
      <c r="F67" s="174"/>
      <c r="G67" s="174"/>
      <c r="H67" s="174"/>
      <c r="I67" s="174"/>
    </row>
    <row r="68" spans="1:9" x14ac:dyDescent="0.35">
      <c r="A68" s="174"/>
      <c r="B68" s="174"/>
      <c r="C68" s="174"/>
      <c r="D68" s="174"/>
      <c r="E68" s="174"/>
      <c r="F68" s="174"/>
      <c r="G68" s="174"/>
      <c r="H68" s="174"/>
      <c r="I68" s="174"/>
    </row>
    <row r="69" spans="1:9" x14ac:dyDescent="0.35">
      <c r="A69" s="174"/>
      <c r="B69" s="174"/>
      <c r="C69" s="174"/>
      <c r="D69" s="174"/>
      <c r="E69" s="174"/>
      <c r="F69" s="174"/>
      <c r="G69" s="174"/>
      <c r="H69" s="174"/>
      <c r="I69" s="174"/>
    </row>
    <row r="70" spans="1:9" x14ac:dyDescent="0.35">
      <c r="A70" s="174"/>
      <c r="B70" s="174"/>
      <c r="C70" s="174"/>
      <c r="D70" s="174"/>
      <c r="E70" s="174"/>
      <c r="F70" s="174"/>
      <c r="G70" s="174"/>
      <c r="H70" s="174"/>
      <c r="I70" s="174"/>
    </row>
    <row r="71" spans="1:9" x14ac:dyDescent="0.35">
      <c r="A71" s="174"/>
      <c r="B71" s="174"/>
      <c r="C71" s="174"/>
      <c r="D71" s="174"/>
      <c r="E71" s="174"/>
      <c r="F71" s="174"/>
      <c r="G71" s="174"/>
      <c r="H71" s="174"/>
      <c r="I71" s="174"/>
    </row>
    <row r="72" spans="1:9" x14ac:dyDescent="0.35">
      <c r="C72" s="1" t="s">
        <v>33</v>
      </c>
      <c r="D72" s="1" t="s">
        <v>34</v>
      </c>
      <c r="E72" s="1" t="s">
        <v>35</v>
      </c>
      <c r="F72" s="1" t="s">
        <v>36</v>
      </c>
      <c r="G72" s="1" t="s">
        <v>37</v>
      </c>
      <c r="H72" s="1" t="s">
        <v>38</v>
      </c>
    </row>
    <row r="73" spans="1:9" x14ac:dyDescent="0.35">
      <c r="B73" s="1" t="s">
        <v>39</v>
      </c>
      <c r="C73" s="34"/>
      <c r="D73" s="34"/>
      <c r="E73" s="34"/>
      <c r="F73" s="34"/>
      <c r="G73" s="34"/>
      <c r="H73" s="34"/>
    </row>
    <row r="74" spans="1:9" x14ac:dyDescent="0.35">
      <c r="B74" s="1" t="s">
        <v>40</v>
      </c>
      <c r="C74" s="34"/>
      <c r="D74" s="34"/>
      <c r="E74" s="34"/>
      <c r="F74" s="34"/>
      <c r="G74" s="34"/>
      <c r="H74" s="34"/>
    </row>
    <row r="76" spans="1:9" x14ac:dyDescent="0.35">
      <c r="A76" s="165" t="s">
        <v>41</v>
      </c>
      <c r="B76" s="165"/>
      <c r="C76" s="165"/>
      <c r="D76" s="165"/>
      <c r="E76" s="165"/>
      <c r="F76" s="165"/>
      <c r="G76" s="177"/>
      <c r="H76" s="193"/>
      <c r="I76" s="193"/>
    </row>
    <row r="77" spans="1:9" x14ac:dyDescent="0.35">
      <c r="A77" s="165"/>
      <c r="B77" s="165"/>
      <c r="C77" s="165"/>
      <c r="D77" s="165"/>
      <c r="E77" s="165"/>
      <c r="F77" s="165"/>
      <c r="G77" s="177"/>
      <c r="H77" s="193"/>
      <c r="I77" s="193"/>
    </row>
    <row r="78" spans="1:9" x14ac:dyDescent="0.35">
      <c r="A78" s="22"/>
      <c r="B78" s="22"/>
      <c r="C78" s="22"/>
      <c r="D78" s="22"/>
      <c r="E78" s="22"/>
      <c r="F78" s="22"/>
      <c r="G78" s="22"/>
      <c r="H78" s="61"/>
      <c r="I78" s="61"/>
    </row>
    <row r="79" spans="1:9" ht="15" customHeight="1" x14ac:dyDescent="0.35">
      <c r="A79" s="165" t="s">
        <v>260</v>
      </c>
      <c r="B79" s="165"/>
      <c r="C79" s="165"/>
      <c r="D79" s="165"/>
      <c r="E79" s="165"/>
      <c r="F79" s="165"/>
      <c r="G79" s="165"/>
      <c r="H79" s="165"/>
      <c r="I79" s="165"/>
    </row>
    <row r="80" spans="1:9" x14ac:dyDescent="0.35">
      <c r="A80" s="165"/>
      <c r="B80" s="165"/>
      <c r="C80" s="165"/>
      <c r="D80" s="165"/>
      <c r="E80" s="165"/>
      <c r="F80" s="165"/>
      <c r="G80" s="165"/>
      <c r="H80" s="165"/>
      <c r="I80" s="165"/>
    </row>
    <row r="81" spans="1:9" x14ac:dyDescent="0.35">
      <c r="A81" s="165"/>
      <c r="B81" s="165"/>
      <c r="C81" s="165"/>
      <c r="D81" s="165"/>
      <c r="E81" s="165"/>
      <c r="F81" s="165"/>
      <c r="G81" s="165"/>
      <c r="H81" s="165"/>
      <c r="I81" s="165"/>
    </row>
    <row r="82" spans="1:9" x14ac:dyDescent="0.35">
      <c r="C82" s="1" t="s">
        <v>33</v>
      </c>
      <c r="D82" s="1" t="s">
        <v>34</v>
      </c>
      <c r="E82" s="1" t="s">
        <v>35</v>
      </c>
      <c r="F82" s="1" t="s">
        <v>36</v>
      </c>
      <c r="G82" s="1" t="s">
        <v>37</v>
      </c>
      <c r="H82" s="1" t="s">
        <v>38</v>
      </c>
    </row>
    <row r="83" spans="1:9" x14ac:dyDescent="0.35">
      <c r="B83" s="1" t="s">
        <v>39</v>
      </c>
      <c r="C83" s="34"/>
      <c r="D83" s="34"/>
      <c r="E83" s="34"/>
      <c r="F83" s="34"/>
      <c r="G83" s="34"/>
      <c r="H83" s="34"/>
    </row>
    <row r="84" spans="1:9" x14ac:dyDescent="0.35">
      <c r="B84" s="1" t="s">
        <v>40</v>
      </c>
      <c r="C84" s="34"/>
      <c r="D84" s="34"/>
      <c r="E84" s="34"/>
      <c r="F84" s="34"/>
      <c r="G84" s="34"/>
      <c r="H84" s="34"/>
    </row>
    <row r="85" spans="1:9" x14ac:dyDescent="0.35">
      <c r="B85" s="1"/>
      <c r="C85" s="35"/>
      <c r="D85" s="35"/>
      <c r="E85" s="35"/>
      <c r="F85" s="35"/>
      <c r="G85" s="35"/>
      <c r="H85" s="35"/>
    </row>
    <row r="86" spans="1:9" ht="15" customHeight="1" x14ac:dyDescent="0.35">
      <c r="A86" s="165" t="s">
        <v>261</v>
      </c>
      <c r="B86" s="165"/>
      <c r="C86" s="165"/>
      <c r="D86" s="165"/>
      <c r="E86" s="165"/>
      <c r="F86" s="165"/>
      <c r="G86" s="165"/>
      <c r="H86" s="165"/>
      <c r="I86" s="165"/>
    </row>
    <row r="87" spans="1:9" x14ac:dyDescent="0.35">
      <c r="A87" s="165"/>
      <c r="B87" s="165"/>
      <c r="C87" s="165"/>
      <c r="D87" s="165"/>
      <c r="E87" s="165"/>
      <c r="F87" s="165"/>
      <c r="G87" s="165"/>
      <c r="H87" s="165"/>
      <c r="I87" s="165"/>
    </row>
    <row r="88" spans="1:9" x14ac:dyDescent="0.35">
      <c r="A88" s="165"/>
      <c r="B88" s="165"/>
      <c r="C88" s="165"/>
      <c r="D88" s="165"/>
      <c r="E88" s="165"/>
      <c r="F88" s="165"/>
      <c r="G88" s="165"/>
      <c r="H88" s="165"/>
      <c r="I88" s="165"/>
    </row>
    <row r="89" spans="1:9" x14ac:dyDescent="0.35">
      <c r="C89" s="1" t="s">
        <v>33</v>
      </c>
      <c r="D89" s="1" t="s">
        <v>34</v>
      </c>
      <c r="E89" s="1" t="s">
        <v>35</v>
      </c>
      <c r="F89" s="1" t="s">
        <v>36</v>
      </c>
      <c r="G89" s="1" t="s">
        <v>37</v>
      </c>
      <c r="H89" s="1" t="s">
        <v>38</v>
      </c>
    </row>
    <row r="90" spans="1:9" x14ac:dyDescent="0.35">
      <c r="B90" s="1" t="s">
        <v>39</v>
      </c>
      <c r="C90" s="34"/>
      <c r="D90" s="34"/>
      <c r="E90" s="34"/>
      <c r="F90" s="34"/>
      <c r="G90" s="34"/>
      <c r="H90" s="34"/>
    </row>
    <row r="91" spans="1:9" x14ac:dyDescent="0.35">
      <c r="B91" s="1" t="s">
        <v>40</v>
      </c>
      <c r="C91" s="34"/>
      <c r="D91" s="34"/>
      <c r="E91" s="34"/>
      <c r="F91" s="34"/>
      <c r="G91" s="34"/>
      <c r="H91" s="34"/>
    </row>
    <row r="92" spans="1:9" x14ac:dyDescent="0.35">
      <c r="B92" s="1"/>
      <c r="C92" s="35"/>
      <c r="D92" s="35"/>
      <c r="E92" s="35"/>
      <c r="F92" s="35"/>
      <c r="G92" s="35"/>
      <c r="H92" s="35"/>
    </row>
    <row r="93" spans="1:9" x14ac:dyDescent="0.35">
      <c r="B93" s="1"/>
      <c r="C93" s="35"/>
      <c r="D93" s="35"/>
      <c r="E93" s="35"/>
      <c r="F93" s="35"/>
      <c r="G93" s="35"/>
      <c r="H93" s="35"/>
    </row>
    <row r="94" spans="1:9" x14ac:dyDescent="0.35">
      <c r="A94" s="16" t="s">
        <v>262</v>
      </c>
    </row>
    <row r="96" spans="1:9" x14ac:dyDescent="0.35">
      <c r="A96" s="154"/>
      <c r="B96" s="155"/>
      <c r="C96" s="155"/>
      <c r="D96" s="155"/>
      <c r="E96" s="155"/>
      <c r="F96" s="155"/>
      <c r="G96" s="155"/>
      <c r="H96" s="155"/>
      <c r="I96" s="156"/>
    </row>
    <row r="97" spans="1:9" x14ac:dyDescent="0.35">
      <c r="A97" s="157"/>
      <c r="B97" s="132"/>
      <c r="C97" s="132"/>
      <c r="D97" s="132"/>
      <c r="E97" s="132"/>
      <c r="F97" s="132"/>
      <c r="G97" s="132"/>
      <c r="H97" s="132"/>
      <c r="I97" s="133"/>
    </row>
    <row r="98" spans="1:9" x14ac:dyDescent="0.35">
      <c r="A98" s="157"/>
      <c r="B98" s="132"/>
      <c r="C98" s="132"/>
      <c r="D98" s="132"/>
      <c r="E98" s="132"/>
      <c r="F98" s="132"/>
      <c r="G98" s="132"/>
      <c r="H98" s="132"/>
      <c r="I98" s="133"/>
    </row>
    <row r="99" spans="1:9" ht="15" customHeight="1" x14ac:dyDescent="0.35">
      <c r="A99" s="158"/>
      <c r="B99" s="159"/>
      <c r="C99" s="159"/>
      <c r="D99" s="159"/>
      <c r="E99" s="159"/>
      <c r="F99" s="159"/>
      <c r="G99" s="159"/>
      <c r="H99" s="159"/>
      <c r="I99" s="160"/>
    </row>
    <row r="101" spans="1:9" x14ac:dyDescent="0.35">
      <c r="A101" s="169" t="s">
        <v>263</v>
      </c>
      <c r="B101" s="169"/>
      <c r="C101" s="169"/>
      <c r="D101" s="169"/>
      <c r="E101" s="169"/>
    </row>
    <row r="102" spans="1:9" x14ac:dyDescent="0.35">
      <c r="A102" s="111"/>
      <c r="B102" s="112"/>
      <c r="C102" s="112"/>
      <c r="D102" s="112"/>
      <c r="E102" s="112"/>
      <c r="F102" s="112"/>
      <c r="G102" s="112"/>
      <c r="H102" s="112"/>
      <c r="I102" s="113"/>
    </row>
    <row r="103" spans="1:9" x14ac:dyDescent="0.35">
      <c r="A103" s="114"/>
      <c r="B103" s="115"/>
      <c r="C103" s="115"/>
      <c r="D103" s="115"/>
      <c r="E103" s="115"/>
      <c r="F103" s="115"/>
      <c r="G103" s="115"/>
      <c r="H103" s="115"/>
      <c r="I103" s="116"/>
    </row>
    <row r="104" spans="1:9" x14ac:dyDescent="0.35">
      <c r="A104" s="114"/>
      <c r="B104" s="115"/>
      <c r="C104" s="115"/>
      <c r="D104" s="115"/>
      <c r="E104" s="115"/>
      <c r="F104" s="115"/>
      <c r="G104" s="115"/>
      <c r="H104" s="115"/>
      <c r="I104" s="116"/>
    </row>
    <row r="105" spans="1:9" x14ac:dyDescent="0.35">
      <c r="A105" s="114"/>
      <c r="B105" s="115"/>
      <c r="C105" s="115"/>
      <c r="D105" s="115"/>
      <c r="E105" s="115"/>
      <c r="F105" s="115"/>
      <c r="G105" s="115"/>
      <c r="H105" s="115"/>
      <c r="I105" s="116"/>
    </row>
    <row r="106" spans="1:9" x14ac:dyDescent="0.35">
      <c r="A106" s="114"/>
      <c r="B106" s="115"/>
      <c r="C106" s="115"/>
      <c r="D106" s="115"/>
      <c r="E106" s="115"/>
      <c r="F106" s="115"/>
      <c r="G106" s="115"/>
      <c r="H106" s="115"/>
      <c r="I106" s="116"/>
    </row>
    <row r="107" spans="1:9" x14ac:dyDescent="0.35">
      <c r="A107" s="114"/>
      <c r="B107" s="115"/>
      <c r="C107" s="115"/>
      <c r="D107" s="115"/>
      <c r="E107" s="115"/>
      <c r="F107" s="115"/>
      <c r="G107" s="115"/>
      <c r="H107" s="115"/>
      <c r="I107" s="116"/>
    </row>
    <row r="108" spans="1:9" ht="15" customHeight="1" x14ac:dyDescent="0.35">
      <c r="A108" s="114"/>
      <c r="B108" s="115"/>
      <c r="C108" s="115"/>
      <c r="D108" s="115"/>
      <c r="E108" s="115"/>
      <c r="F108" s="115"/>
      <c r="G108" s="115"/>
      <c r="H108" s="115"/>
      <c r="I108" s="116"/>
    </row>
    <row r="109" spans="1:9" x14ac:dyDescent="0.35">
      <c r="A109" s="117"/>
      <c r="B109" s="118"/>
      <c r="C109" s="118"/>
      <c r="D109" s="118"/>
      <c r="E109" s="118"/>
      <c r="F109" s="118"/>
      <c r="G109" s="118"/>
      <c r="H109" s="118"/>
      <c r="I109" s="119"/>
    </row>
    <row r="110" spans="1:9" x14ac:dyDescent="0.35">
      <c r="A110" s="21"/>
      <c r="B110" s="21"/>
      <c r="C110" s="21"/>
      <c r="D110" s="21"/>
      <c r="E110" s="21"/>
      <c r="F110" s="21"/>
      <c r="G110" s="21"/>
      <c r="H110" s="21"/>
      <c r="I110" s="21"/>
    </row>
    <row r="111" spans="1:9" x14ac:dyDescent="0.35">
      <c r="A111" s="174" t="s">
        <v>264</v>
      </c>
      <c r="B111" s="174"/>
      <c r="C111" s="174"/>
      <c r="D111" s="174"/>
      <c r="E111" s="174"/>
      <c r="F111" s="174"/>
      <c r="G111" s="174"/>
      <c r="H111" s="174"/>
      <c r="I111" s="174"/>
    </row>
    <row r="112" spans="1:9" x14ac:dyDescent="0.35">
      <c r="A112" s="174"/>
      <c r="B112" s="174"/>
      <c r="C112" s="174"/>
      <c r="D112" s="174"/>
      <c r="E112" s="174"/>
      <c r="F112" s="174"/>
      <c r="G112" s="174"/>
      <c r="H112" s="174"/>
      <c r="I112" s="174"/>
    </row>
    <row r="113" spans="1:9" x14ac:dyDescent="0.35">
      <c r="A113" s="175"/>
      <c r="B113" s="175"/>
      <c r="C113" s="175"/>
      <c r="D113" s="175"/>
      <c r="E113" s="175"/>
      <c r="F113" s="175"/>
      <c r="G113" s="175"/>
      <c r="H113" s="175"/>
      <c r="I113" s="175"/>
    </row>
    <row r="114" spans="1:9" x14ac:dyDescent="0.35">
      <c r="A114" s="175"/>
      <c r="B114" s="175"/>
      <c r="C114" s="175"/>
      <c r="D114" s="175"/>
      <c r="E114" s="175"/>
      <c r="F114" s="175"/>
      <c r="G114" s="175"/>
      <c r="H114" s="175"/>
      <c r="I114" s="175"/>
    </row>
    <row r="115" spans="1:9" x14ac:dyDescent="0.35">
      <c r="A115" s="175"/>
      <c r="B115" s="175"/>
      <c r="C115" s="175"/>
      <c r="D115" s="175"/>
      <c r="E115" s="175"/>
      <c r="F115" s="175"/>
      <c r="G115" s="175"/>
      <c r="H115" s="175"/>
      <c r="I115" s="175"/>
    </row>
    <row r="116" spans="1:9" x14ac:dyDescent="0.35">
      <c r="A116" s="175"/>
      <c r="B116" s="175"/>
      <c r="C116" s="175"/>
      <c r="D116" s="175"/>
      <c r="E116" s="175"/>
      <c r="F116" s="175"/>
      <c r="G116" s="175"/>
      <c r="H116" s="175"/>
      <c r="I116" s="175"/>
    </row>
    <row r="117" spans="1:9" x14ac:dyDescent="0.35">
      <c r="A117" s="175"/>
      <c r="B117" s="175"/>
      <c r="C117" s="175"/>
      <c r="D117" s="175"/>
      <c r="E117" s="175"/>
      <c r="F117" s="175"/>
      <c r="G117" s="175"/>
      <c r="H117" s="175"/>
      <c r="I117" s="175"/>
    </row>
    <row r="118" spans="1:9" x14ac:dyDescent="0.35">
      <c r="A118" s="53"/>
      <c r="B118" s="53"/>
      <c r="C118" s="53"/>
      <c r="D118" s="53"/>
      <c r="E118" s="53"/>
      <c r="F118" s="53"/>
      <c r="G118" s="53"/>
      <c r="H118" s="53"/>
      <c r="I118" s="53"/>
    </row>
    <row r="120" spans="1:9" x14ac:dyDescent="0.35">
      <c r="A120" s="168" t="s">
        <v>293</v>
      </c>
      <c r="B120" s="168"/>
      <c r="C120" s="168"/>
      <c r="D120" s="168"/>
      <c r="E120" s="168"/>
      <c r="F120" s="168"/>
      <c r="G120" s="216"/>
      <c r="H120" s="217"/>
    </row>
    <row r="121" spans="1:9" x14ac:dyDescent="0.35">
      <c r="A121" s="168"/>
      <c r="B121" s="168"/>
      <c r="C121" s="168"/>
      <c r="D121" s="168"/>
      <c r="E121" s="168"/>
      <c r="F121" s="168"/>
      <c r="G121" s="218"/>
      <c r="H121" s="219"/>
    </row>
    <row r="122" spans="1:9" x14ac:dyDescent="0.35">
      <c r="A122" s="168"/>
      <c r="B122" s="168"/>
      <c r="C122" s="168"/>
      <c r="D122" s="168"/>
      <c r="E122" s="168"/>
      <c r="F122" s="168"/>
      <c r="G122" s="220"/>
      <c r="H122" s="221"/>
    </row>
    <row r="124" spans="1:9" x14ac:dyDescent="0.35">
      <c r="B124" s="170" t="s">
        <v>42</v>
      </c>
      <c r="C124" s="170"/>
      <c r="D124" s="170"/>
      <c r="E124" s="170"/>
      <c r="F124" s="170"/>
      <c r="G124" s="170"/>
      <c r="H124" s="170"/>
    </row>
    <row r="126" spans="1:9" x14ac:dyDescent="0.35">
      <c r="A126" s="135" t="s">
        <v>43</v>
      </c>
      <c r="B126" s="135"/>
      <c r="C126" s="135"/>
      <c r="D126" s="135"/>
      <c r="E126" s="135"/>
      <c r="F126" s="135"/>
      <c r="G126" s="8"/>
    </row>
    <row r="127" spans="1:9" x14ac:dyDescent="0.35">
      <c r="A127" s="171" t="s">
        <v>44</v>
      </c>
      <c r="B127" s="171"/>
    </row>
    <row r="128" spans="1:9" x14ac:dyDescent="0.35">
      <c r="A128" s="164"/>
      <c r="B128" s="164"/>
      <c r="C128" s="164"/>
      <c r="D128" s="164"/>
      <c r="E128" s="164"/>
      <c r="F128" s="164"/>
      <c r="G128" s="164"/>
      <c r="H128" s="164"/>
      <c r="I128" s="164"/>
    </row>
    <row r="129" spans="1:9" x14ac:dyDescent="0.35">
      <c r="A129" s="164"/>
      <c r="B129" s="164"/>
      <c r="C129" s="164"/>
      <c r="D129" s="164"/>
      <c r="E129" s="164"/>
      <c r="F129" s="164"/>
      <c r="G129" s="164"/>
      <c r="H129" s="164"/>
      <c r="I129" s="164"/>
    </row>
    <row r="130" spans="1:9" x14ac:dyDescent="0.35">
      <c r="A130" s="164"/>
      <c r="B130" s="164"/>
      <c r="C130" s="164"/>
      <c r="D130" s="164"/>
      <c r="E130" s="164"/>
      <c r="F130" s="164"/>
      <c r="G130" s="164"/>
      <c r="H130" s="164"/>
      <c r="I130" s="164"/>
    </row>
    <row r="131" spans="1:9" x14ac:dyDescent="0.35">
      <c r="A131" s="164"/>
      <c r="B131" s="164"/>
      <c r="C131" s="164"/>
      <c r="D131" s="164"/>
      <c r="E131" s="164"/>
      <c r="F131" s="164"/>
      <c r="G131" s="164"/>
      <c r="H131" s="164"/>
      <c r="I131" s="164"/>
    </row>
    <row r="132" spans="1:9" ht="15" customHeight="1" x14ac:dyDescent="0.35">
      <c r="A132" s="164"/>
      <c r="B132" s="164"/>
      <c r="C132" s="164"/>
      <c r="D132" s="164"/>
      <c r="E132" s="164"/>
      <c r="F132" s="164"/>
      <c r="G132" s="164"/>
      <c r="H132" s="164"/>
      <c r="I132" s="164"/>
    </row>
    <row r="133" spans="1:9" x14ac:dyDescent="0.35">
      <c r="A133" s="164"/>
      <c r="B133" s="164"/>
      <c r="C133" s="164"/>
      <c r="D133" s="164"/>
      <c r="E133" s="164"/>
      <c r="F133" s="164"/>
      <c r="G133" s="164"/>
      <c r="H133" s="164"/>
      <c r="I133" s="164"/>
    </row>
    <row r="134" spans="1:9" x14ac:dyDescent="0.35">
      <c r="A134" s="164"/>
      <c r="B134" s="164"/>
      <c r="C134" s="164"/>
      <c r="D134" s="164"/>
      <c r="E134" s="164"/>
      <c r="F134" s="164"/>
      <c r="G134" s="164"/>
      <c r="H134" s="164"/>
      <c r="I134" s="164"/>
    </row>
    <row r="135" spans="1:9" x14ac:dyDescent="0.35">
      <c r="A135" s="164"/>
      <c r="B135" s="164"/>
      <c r="C135" s="164"/>
      <c r="D135" s="164"/>
      <c r="E135" s="164"/>
      <c r="F135" s="164"/>
      <c r="G135" s="164"/>
      <c r="H135" s="164"/>
      <c r="I135" s="164"/>
    </row>
    <row r="136" spans="1:9" x14ac:dyDescent="0.35">
      <c r="A136" s="1"/>
      <c r="B136" s="1"/>
      <c r="C136" s="1"/>
      <c r="D136" s="1"/>
      <c r="E136" s="1"/>
      <c r="F136" s="1"/>
      <c r="G136" s="1"/>
      <c r="H136" s="1"/>
      <c r="I136" s="1"/>
    </row>
    <row r="137" spans="1:9" x14ac:dyDescent="0.35">
      <c r="A137" s="135" t="s">
        <v>45</v>
      </c>
      <c r="B137" s="135"/>
      <c r="C137" s="16" t="s">
        <v>46</v>
      </c>
      <c r="E137" s="8"/>
    </row>
    <row r="138" spans="1:9" x14ac:dyDescent="0.35">
      <c r="A138" s="16"/>
      <c r="C138" s="16" t="s">
        <v>47</v>
      </c>
      <c r="E138" s="8"/>
    </row>
    <row r="139" spans="1:9" x14ac:dyDescent="0.35">
      <c r="C139" s="16" t="s">
        <v>285</v>
      </c>
      <c r="E139" s="8"/>
    </row>
    <row r="140" spans="1:9" x14ac:dyDescent="0.35">
      <c r="A140" s="161" t="s">
        <v>48</v>
      </c>
      <c r="B140" s="161"/>
      <c r="C140" s="161"/>
      <c r="D140" s="161"/>
      <c r="E140" t="s">
        <v>49</v>
      </c>
      <c r="F140" s="14"/>
      <c r="G140" s="2" t="s">
        <v>50</v>
      </c>
      <c r="H140" s="8"/>
    </row>
    <row r="141" spans="1:9" x14ac:dyDescent="0.35">
      <c r="A141" s="41"/>
      <c r="B141" s="41"/>
      <c r="C141" s="41"/>
      <c r="D141" s="41"/>
      <c r="F141" s="2"/>
      <c r="G141" s="2"/>
    </row>
    <row r="142" spans="1:9" x14ac:dyDescent="0.35">
      <c r="A142" s="168" t="s">
        <v>51</v>
      </c>
      <c r="B142" s="168"/>
      <c r="C142" s="168"/>
      <c r="D142" s="168"/>
      <c r="E142" s="168"/>
      <c r="F142" s="168"/>
      <c r="G142" s="168"/>
      <c r="H142" s="168"/>
      <c r="I142" s="168"/>
    </row>
    <row r="143" spans="1:9" x14ac:dyDescent="0.35">
      <c r="A143" s="168"/>
      <c r="B143" s="168"/>
      <c r="C143" s="168"/>
      <c r="D143" s="168"/>
      <c r="E143" s="168"/>
      <c r="F143" s="168"/>
      <c r="G143" s="168"/>
      <c r="H143" s="168"/>
      <c r="I143" s="168"/>
    </row>
    <row r="144" spans="1:9" x14ac:dyDescent="0.35">
      <c r="A144" s="168"/>
      <c r="B144" s="168"/>
      <c r="C144" s="168"/>
      <c r="D144" s="168"/>
      <c r="E144" s="168"/>
      <c r="F144" s="168"/>
      <c r="G144" s="168"/>
      <c r="H144" s="168"/>
      <c r="I144" s="168"/>
    </row>
    <row r="145" spans="1:9" x14ac:dyDescent="0.35">
      <c r="A145" s="168"/>
      <c r="B145" s="168"/>
      <c r="C145" s="168"/>
      <c r="D145" s="168"/>
      <c r="E145" s="168"/>
      <c r="F145" s="168"/>
      <c r="G145" s="168"/>
      <c r="H145" s="168"/>
      <c r="I145" s="168"/>
    </row>
    <row r="146" spans="1:9" x14ac:dyDescent="0.35">
      <c r="A146" s="111"/>
      <c r="B146" s="112"/>
      <c r="C146" s="112"/>
      <c r="D146" s="112"/>
      <c r="E146" s="112"/>
      <c r="F146" s="112"/>
      <c r="G146" s="112"/>
      <c r="H146" s="112"/>
      <c r="I146" s="113"/>
    </row>
    <row r="147" spans="1:9" x14ac:dyDescent="0.35">
      <c r="A147" s="114"/>
      <c r="B147" s="115"/>
      <c r="C147" s="115"/>
      <c r="D147" s="115"/>
      <c r="E147" s="115"/>
      <c r="F147" s="115"/>
      <c r="G147" s="115"/>
      <c r="H147" s="115"/>
      <c r="I147" s="116"/>
    </row>
    <row r="148" spans="1:9" x14ac:dyDescent="0.35">
      <c r="A148" s="114"/>
      <c r="B148" s="115"/>
      <c r="C148" s="115"/>
      <c r="D148" s="115"/>
      <c r="E148" s="115"/>
      <c r="F148" s="115"/>
      <c r="G148" s="115"/>
      <c r="H148" s="115"/>
      <c r="I148" s="116"/>
    </row>
    <row r="149" spans="1:9" x14ac:dyDescent="0.35">
      <c r="A149" s="114"/>
      <c r="B149" s="115"/>
      <c r="C149" s="115"/>
      <c r="D149" s="115"/>
      <c r="E149" s="115"/>
      <c r="F149" s="115"/>
      <c r="G149" s="115"/>
      <c r="H149" s="115"/>
      <c r="I149" s="116"/>
    </row>
    <row r="150" spans="1:9" x14ac:dyDescent="0.35">
      <c r="A150" s="114"/>
      <c r="B150" s="115"/>
      <c r="C150" s="115"/>
      <c r="D150" s="115"/>
      <c r="E150" s="115"/>
      <c r="F150" s="115"/>
      <c r="G150" s="115"/>
      <c r="H150" s="115"/>
      <c r="I150" s="116"/>
    </row>
    <row r="151" spans="1:9" x14ac:dyDescent="0.35">
      <c r="A151" s="114"/>
      <c r="B151" s="115"/>
      <c r="C151" s="115"/>
      <c r="D151" s="115"/>
      <c r="E151" s="115"/>
      <c r="F151" s="115"/>
      <c r="G151" s="115"/>
      <c r="H151" s="115"/>
      <c r="I151" s="116"/>
    </row>
    <row r="152" spans="1:9" x14ac:dyDescent="0.35">
      <c r="A152" s="114"/>
      <c r="B152" s="115"/>
      <c r="C152" s="115"/>
      <c r="D152" s="115"/>
      <c r="E152" s="115"/>
      <c r="F152" s="115"/>
      <c r="G152" s="115"/>
      <c r="H152" s="115"/>
      <c r="I152" s="116"/>
    </row>
    <row r="153" spans="1:9" x14ac:dyDescent="0.35">
      <c r="A153" s="114"/>
      <c r="B153" s="115"/>
      <c r="C153" s="115"/>
      <c r="D153" s="115"/>
      <c r="E153" s="115"/>
      <c r="F153" s="115"/>
      <c r="G153" s="115"/>
      <c r="H153" s="115"/>
      <c r="I153" s="116"/>
    </row>
    <row r="154" spans="1:9" x14ac:dyDescent="0.35">
      <c r="A154" s="114"/>
      <c r="B154" s="115"/>
      <c r="C154" s="115"/>
      <c r="D154" s="115"/>
      <c r="E154" s="115"/>
      <c r="F154" s="115"/>
      <c r="G154" s="115"/>
      <c r="H154" s="115"/>
      <c r="I154" s="116"/>
    </row>
    <row r="155" spans="1:9" x14ac:dyDescent="0.35">
      <c r="A155" s="114"/>
      <c r="B155" s="115"/>
      <c r="C155" s="115"/>
      <c r="D155" s="115"/>
      <c r="E155" s="115"/>
      <c r="F155" s="115"/>
      <c r="G155" s="115"/>
      <c r="H155" s="115"/>
      <c r="I155" s="116"/>
    </row>
    <row r="156" spans="1:9" x14ac:dyDescent="0.35">
      <c r="A156" s="114"/>
      <c r="B156" s="115"/>
      <c r="C156" s="115"/>
      <c r="D156" s="115"/>
      <c r="E156" s="115"/>
      <c r="F156" s="115"/>
      <c r="G156" s="115"/>
      <c r="H156" s="115"/>
      <c r="I156" s="116"/>
    </row>
    <row r="157" spans="1:9" x14ac:dyDescent="0.35">
      <c r="A157" s="114"/>
      <c r="B157" s="115"/>
      <c r="C157" s="115"/>
      <c r="D157" s="115"/>
      <c r="E157" s="115"/>
      <c r="F157" s="115"/>
      <c r="G157" s="115"/>
      <c r="H157" s="115"/>
      <c r="I157" s="116"/>
    </row>
    <row r="158" spans="1:9" x14ac:dyDescent="0.35">
      <c r="A158" s="114"/>
      <c r="B158" s="115"/>
      <c r="C158" s="115"/>
      <c r="D158" s="115"/>
      <c r="E158" s="115"/>
      <c r="F158" s="115"/>
      <c r="G158" s="115"/>
      <c r="H158" s="115"/>
      <c r="I158" s="116"/>
    </row>
    <row r="159" spans="1:9" x14ac:dyDescent="0.35">
      <c r="A159" s="114"/>
      <c r="B159" s="115"/>
      <c r="C159" s="115"/>
      <c r="D159" s="115"/>
      <c r="E159" s="115"/>
      <c r="F159" s="115"/>
      <c r="G159" s="115"/>
      <c r="H159" s="115"/>
      <c r="I159" s="116"/>
    </row>
    <row r="160" spans="1:9" x14ac:dyDescent="0.35">
      <c r="A160" s="114"/>
      <c r="B160" s="115"/>
      <c r="C160" s="115"/>
      <c r="D160" s="115"/>
      <c r="E160" s="115"/>
      <c r="F160" s="115"/>
      <c r="G160" s="115"/>
      <c r="H160" s="115"/>
      <c r="I160" s="116"/>
    </row>
    <row r="161" spans="1:9" x14ac:dyDescent="0.35">
      <c r="A161" s="114"/>
      <c r="B161" s="115"/>
      <c r="C161" s="115"/>
      <c r="D161" s="115"/>
      <c r="E161" s="115"/>
      <c r="F161" s="115"/>
      <c r="G161" s="115"/>
      <c r="H161" s="115"/>
      <c r="I161" s="116"/>
    </row>
    <row r="162" spans="1:9" x14ac:dyDescent="0.35">
      <c r="A162" s="114"/>
      <c r="B162" s="115"/>
      <c r="C162" s="115"/>
      <c r="D162" s="115"/>
      <c r="E162" s="115"/>
      <c r="F162" s="115"/>
      <c r="G162" s="115"/>
      <c r="H162" s="115"/>
      <c r="I162" s="116"/>
    </row>
    <row r="163" spans="1:9" x14ac:dyDescent="0.35">
      <c r="A163" s="114"/>
      <c r="B163" s="115"/>
      <c r="C163" s="115"/>
      <c r="D163" s="115"/>
      <c r="E163" s="115"/>
      <c r="F163" s="115"/>
      <c r="G163" s="115"/>
      <c r="H163" s="115"/>
      <c r="I163" s="116"/>
    </row>
    <row r="164" spans="1:9" x14ac:dyDescent="0.35">
      <c r="A164" s="114"/>
      <c r="B164" s="115"/>
      <c r="C164" s="115"/>
      <c r="D164" s="115"/>
      <c r="E164" s="115"/>
      <c r="F164" s="115"/>
      <c r="G164" s="115"/>
      <c r="H164" s="115"/>
      <c r="I164" s="116"/>
    </row>
    <row r="165" spans="1:9" x14ac:dyDescent="0.35">
      <c r="A165" s="114"/>
      <c r="B165" s="115"/>
      <c r="C165" s="115"/>
      <c r="D165" s="115"/>
      <c r="E165" s="115"/>
      <c r="F165" s="115"/>
      <c r="G165" s="115"/>
      <c r="H165" s="115"/>
      <c r="I165" s="116"/>
    </row>
    <row r="166" spans="1:9" x14ac:dyDescent="0.35">
      <c r="A166" s="114"/>
      <c r="B166" s="115"/>
      <c r="C166" s="115"/>
      <c r="D166" s="115"/>
      <c r="E166" s="115"/>
      <c r="F166" s="115"/>
      <c r="G166" s="115"/>
      <c r="H166" s="115"/>
      <c r="I166" s="116"/>
    </row>
    <row r="167" spans="1:9" x14ac:dyDescent="0.35">
      <c r="A167" s="114"/>
      <c r="B167" s="115"/>
      <c r="C167" s="115"/>
      <c r="D167" s="115"/>
      <c r="E167" s="115"/>
      <c r="F167" s="115"/>
      <c r="G167" s="115"/>
      <c r="H167" s="115"/>
      <c r="I167" s="116"/>
    </row>
    <row r="168" spans="1:9" x14ac:dyDescent="0.35">
      <c r="A168" s="117"/>
      <c r="B168" s="118"/>
      <c r="C168" s="118"/>
      <c r="D168" s="118"/>
      <c r="E168" s="118"/>
      <c r="F168" s="118"/>
      <c r="G168" s="118"/>
      <c r="H168" s="118"/>
      <c r="I168" s="119"/>
    </row>
    <row r="169" spans="1:9" x14ac:dyDescent="0.35">
      <c r="A169" s="4"/>
      <c r="B169" s="4"/>
      <c r="C169" s="4"/>
      <c r="D169" s="4"/>
      <c r="E169" s="4"/>
      <c r="F169" s="4"/>
      <c r="G169" s="4"/>
      <c r="H169" s="4"/>
      <c r="I169" s="4"/>
    </row>
    <row r="170" spans="1:9" x14ac:dyDescent="0.35">
      <c r="A170" s="4"/>
      <c r="B170" s="4"/>
      <c r="C170" s="4"/>
      <c r="D170" s="4"/>
      <c r="E170" s="4"/>
      <c r="F170" s="4"/>
      <c r="G170" s="4"/>
      <c r="H170" s="4"/>
      <c r="I170" s="4"/>
    </row>
    <row r="171" spans="1:9" x14ac:dyDescent="0.35">
      <c r="A171" s="161" t="s">
        <v>265</v>
      </c>
      <c r="B171" s="161"/>
      <c r="C171" s="161"/>
      <c r="D171" s="161"/>
      <c r="E171" s="161"/>
      <c r="G171" s="47"/>
      <c r="H171" s="2"/>
      <c r="I171" s="2"/>
    </row>
    <row r="172" spans="1:9" x14ac:dyDescent="0.35">
      <c r="A172" s="2"/>
      <c r="B172" s="2"/>
      <c r="C172" s="2"/>
      <c r="D172" s="2"/>
      <c r="E172" s="2"/>
      <c r="F172" s="2"/>
      <c r="G172" s="2"/>
      <c r="H172" s="2"/>
      <c r="I172" s="2"/>
    </row>
    <row r="173" spans="1:9" x14ac:dyDescent="0.35">
      <c r="A173" s="161" t="s">
        <v>52</v>
      </c>
      <c r="B173" s="161"/>
      <c r="C173" s="161"/>
      <c r="D173" s="161"/>
      <c r="E173" s="161"/>
      <c r="F173" s="161"/>
      <c r="G173" s="47"/>
      <c r="I173" s="2"/>
    </row>
    <row r="174" spans="1:9" x14ac:dyDescent="0.35">
      <c r="A174" s="2"/>
      <c r="B174" s="2"/>
      <c r="C174" s="2"/>
      <c r="D174" s="2"/>
      <c r="E174" s="2"/>
      <c r="F174" s="2"/>
      <c r="G174" s="2"/>
      <c r="H174" s="2"/>
      <c r="I174" s="2"/>
    </row>
    <row r="176" spans="1:9" x14ac:dyDescent="0.35">
      <c r="A176" s="161" t="s">
        <v>266</v>
      </c>
      <c r="B176" s="161"/>
      <c r="C176" s="161"/>
      <c r="D176" s="161"/>
      <c r="E176" s="161"/>
      <c r="F176" s="161"/>
      <c r="G176" s="162"/>
      <c r="H176" s="163"/>
    </row>
    <row r="177" spans="1:10" x14ac:dyDescent="0.35">
      <c r="A177" s="41"/>
      <c r="B177" s="41"/>
      <c r="C177" s="41"/>
      <c r="D177" s="41"/>
      <c r="E177" s="41"/>
      <c r="F177" s="41"/>
      <c r="G177" s="1"/>
      <c r="H177" s="1"/>
    </row>
    <row r="178" spans="1:10" x14ac:dyDescent="0.35">
      <c r="A178" s="16" t="s">
        <v>53</v>
      </c>
      <c r="B178" s="16" t="s">
        <v>54</v>
      </c>
      <c r="C178" s="111"/>
      <c r="D178" s="112"/>
      <c r="E178" s="113"/>
      <c r="F178" s="16" t="s">
        <v>55</v>
      </c>
      <c r="G178" s="77"/>
      <c r="H178" s="78"/>
      <c r="I178" s="79"/>
    </row>
    <row r="179" spans="1:10" x14ac:dyDescent="0.35">
      <c r="C179" s="114"/>
      <c r="D179" s="115"/>
      <c r="E179" s="116"/>
      <c r="G179" s="80"/>
      <c r="H179" s="81"/>
      <c r="I179" s="82"/>
    </row>
    <row r="180" spans="1:10" x14ac:dyDescent="0.35">
      <c r="C180" s="114"/>
      <c r="D180" s="115"/>
      <c r="E180" s="116"/>
      <c r="G180" s="80"/>
      <c r="H180" s="81"/>
      <c r="I180" s="82"/>
    </row>
    <row r="181" spans="1:10" x14ac:dyDescent="0.35">
      <c r="C181" s="117"/>
      <c r="D181" s="118"/>
      <c r="E181" s="119"/>
      <c r="G181" s="83"/>
      <c r="H181" s="84"/>
      <c r="I181" s="85"/>
    </row>
    <row r="183" spans="1:10" x14ac:dyDescent="0.35">
      <c r="A183" s="135" t="s">
        <v>267</v>
      </c>
      <c r="B183" s="135"/>
      <c r="C183" s="135"/>
      <c r="D183" s="135"/>
      <c r="E183" s="135"/>
      <c r="F183" s="135"/>
      <c r="G183" s="162"/>
      <c r="H183" s="163"/>
    </row>
    <row r="185" spans="1:10" x14ac:dyDescent="0.35">
      <c r="A185" s="16" t="s">
        <v>53</v>
      </c>
      <c r="B185" s="16" t="s">
        <v>56</v>
      </c>
      <c r="C185" s="111"/>
      <c r="D185" s="112"/>
      <c r="E185" s="113"/>
      <c r="F185" s="16" t="s">
        <v>55</v>
      </c>
      <c r="G185" s="111"/>
      <c r="H185" s="112"/>
      <c r="I185" s="113"/>
    </row>
    <row r="186" spans="1:10" ht="15" customHeight="1" x14ac:dyDescent="0.35">
      <c r="C186" s="117"/>
      <c r="D186" s="118"/>
      <c r="E186" s="119"/>
      <c r="G186" s="117"/>
      <c r="H186" s="118"/>
      <c r="I186" s="119"/>
    </row>
    <row r="191" spans="1:10" x14ac:dyDescent="0.35">
      <c r="A191" s="135" t="s">
        <v>57</v>
      </c>
      <c r="B191" s="135"/>
      <c r="C191" s="135"/>
      <c r="D191" s="135"/>
      <c r="E191" s="135"/>
      <c r="F191" s="135"/>
      <c r="G191" s="135"/>
      <c r="H191" s="47"/>
      <c r="I191" t="s">
        <v>58</v>
      </c>
      <c r="J191" s="2"/>
    </row>
    <row r="193" spans="1:9" x14ac:dyDescent="0.35">
      <c r="A193" s="135" t="s">
        <v>59</v>
      </c>
      <c r="B193" s="135"/>
      <c r="C193" s="135"/>
      <c r="D193" s="135"/>
      <c r="E193" s="135"/>
      <c r="F193" s="135"/>
      <c r="G193" s="135"/>
    </row>
    <row r="194" spans="1:9" ht="15" customHeight="1" x14ac:dyDescent="0.35"/>
    <row r="195" spans="1:9" x14ac:dyDescent="0.35">
      <c r="B195" s="138" t="s">
        <v>60</v>
      </c>
      <c r="C195" s="138"/>
      <c r="D195" s="138"/>
      <c r="F195" s="47"/>
      <c r="G195" t="s">
        <v>58</v>
      </c>
    </row>
    <row r="196" spans="1:9" x14ac:dyDescent="0.35">
      <c r="B196" s="26" t="s">
        <v>268</v>
      </c>
      <c r="C196" s="26"/>
      <c r="D196" s="26"/>
      <c r="F196" s="47"/>
      <c r="G196" t="s">
        <v>58</v>
      </c>
    </row>
    <row r="197" spans="1:9" x14ac:dyDescent="0.35">
      <c r="B197" s="138" t="s">
        <v>61</v>
      </c>
      <c r="C197" s="138"/>
      <c r="D197" s="138"/>
      <c r="E197" s="139"/>
      <c r="F197" s="47"/>
      <c r="G197" t="s">
        <v>58</v>
      </c>
    </row>
    <row r="201" spans="1:9" x14ac:dyDescent="0.35">
      <c r="A201" s="174" t="s">
        <v>62</v>
      </c>
      <c r="B201" s="174"/>
      <c r="C201" s="174"/>
      <c r="D201" s="174"/>
      <c r="E201" s="174"/>
      <c r="F201" s="174"/>
      <c r="G201" s="174"/>
      <c r="H201" s="174"/>
      <c r="I201" s="174"/>
    </row>
    <row r="202" spans="1:9" x14ac:dyDescent="0.35">
      <c r="A202" s="174"/>
      <c r="B202" s="174"/>
      <c r="C202" s="174"/>
      <c r="D202" s="174"/>
      <c r="E202" s="174"/>
      <c r="F202" s="174"/>
      <c r="G202" s="174"/>
      <c r="H202" s="174"/>
      <c r="I202" s="174"/>
    </row>
    <row r="203" spans="1:9" x14ac:dyDescent="0.35">
      <c r="A203" s="174"/>
      <c r="B203" s="174"/>
      <c r="C203" s="174"/>
      <c r="D203" s="174"/>
      <c r="E203" s="174"/>
      <c r="F203" s="174"/>
      <c r="G203" s="174"/>
      <c r="H203" s="174"/>
      <c r="I203" s="174"/>
    </row>
    <row r="204" spans="1:9" x14ac:dyDescent="0.35">
      <c r="A204" s="29"/>
      <c r="B204" s="29"/>
      <c r="C204" s="29"/>
      <c r="D204" s="29"/>
      <c r="E204" s="29"/>
      <c r="F204" s="29"/>
      <c r="G204" s="29"/>
      <c r="H204" s="29"/>
      <c r="I204" s="29"/>
    </row>
    <row r="205" spans="1:9" s="38" customFormat="1" x14ac:dyDescent="0.35">
      <c r="A205" s="172" t="s">
        <v>63</v>
      </c>
      <c r="B205" s="172"/>
      <c r="C205" s="172"/>
      <c r="D205" s="172"/>
      <c r="E205" s="172"/>
      <c r="F205" s="172"/>
      <c r="G205" s="173"/>
      <c r="H205" s="37"/>
    </row>
    <row r="206" spans="1:9" x14ac:dyDescent="0.35">
      <c r="A206" s="172"/>
      <c r="B206" s="172"/>
      <c r="C206" s="172"/>
      <c r="D206" s="46"/>
      <c r="E206" s="46"/>
      <c r="F206" s="46"/>
      <c r="G206" s="46"/>
      <c r="H206" s="46"/>
      <c r="I206" s="46"/>
    </row>
    <row r="207" spans="1:9" x14ac:dyDescent="0.35">
      <c r="A207" s="229" t="s">
        <v>64</v>
      </c>
      <c r="B207" s="229"/>
      <c r="C207" s="229"/>
      <c r="D207" s="229"/>
      <c r="E207" s="229"/>
      <c r="F207" s="229"/>
      <c r="G207" s="229"/>
      <c r="H207" s="229"/>
      <c r="I207" s="229"/>
    </row>
    <row r="208" spans="1:9" x14ac:dyDescent="0.35">
      <c r="A208" s="229"/>
      <c r="B208" s="229"/>
      <c r="C208" s="229"/>
      <c r="D208" s="229"/>
      <c r="E208" s="229"/>
      <c r="F208" s="229"/>
      <c r="G208" s="229"/>
      <c r="H208" s="229"/>
      <c r="I208" s="229"/>
    </row>
    <row r="209" spans="1:9" x14ac:dyDescent="0.35">
      <c r="A209" s="29"/>
      <c r="B209" s="29"/>
      <c r="C209" s="29"/>
      <c r="D209" s="29"/>
      <c r="E209" s="29"/>
      <c r="F209" s="29"/>
      <c r="G209" s="29"/>
      <c r="H209" s="29"/>
      <c r="I209" s="29"/>
    </row>
    <row r="211" spans="1:9" x14ac:dyDescent="0.35">
      <c r="B211" s="138" t="s">
        <v>65</v>
      </c>
      <c r="C211" s="138"/>
      <c r="D211" s="47"/>
      <c r="F211" s="73" t="s">
        <v>66</v>
      </c>
      <c r="G211" s="73"/>
      <c r="H211" s="47"/>
    </row>
    <row r="212" spans="1:9" x14ac:dyDescent="0.35">
      <c r="B212" s="73" t="s">
        <v>67</v>
      </c>
      <c r="C212" s="73"/>
      <c r="D212" s="67"/>
      <c r="E212" s="68"/>
      <c r="F212" s="138" t="s">
        <v>68</v>
      </c>
      <c r="G212" s="138"/>
      <c r="H212" s="47"/>
    </row>
    <row r="213" spans="1:9" x14ac:dyDescent="0.35">
      <c r="B213" s="73" t="s">
        <v>69</v>
      </c>
      <c r="C213" s="73"/>
      <c r="D213" s="47"/>
      <c r="F213" s="73" t="s">
        <v>70</v>
      </c>
      <c r="G213" s="73"/>
      <c r="H213" s="47"/>
    </row>
    <row r="216" spans="1:9" x14ac:dyDescent="0.35">
      <c r="A216" s="72" t="s">
        <v>71</v>
      </c>
      <c r="B216" s="72"/>
      <c r="C216" s="72"/>
      <c r="D216" s="72"/>
      <c r="E216" s="72"/>
      <c r="F216" s="72"/>
    </row>
    <row r="218" spans="1:9" x14ac:dyDescent="0.35">
      <c r="A218" s="69" t="s">
        <v>72</v>
      </c>
      <c r="B218" s="47"/>
      <c r="C218" s="69" t="s">
        <v>73</v>
      </c>
      <c r="D218" s="47"/>
      <c r="E218" s="166" t="s">
        <v>74</v>
      </c>
      <c r="F218" s="167"/>
      <c r="G218" s="47"/>
      <c r="H218" s="69" t="s">
        <v>75</v>
      </c>
      <c r="I218" s="47"/>
    </row>
    <row r="220" spans="1:9" x14ac:dyDescent="0.35">
      <c r="A220" s="73" t="s">
        <v>76</v>
      </c>
      <c r="B220" s="73"/>
      <c r="C220" s="73"/>
    </row>
    <row r="221" spans="1:9" x14ac:dyDescent="0.35">
      <c r="A221" s="77"/>
      <c r="B221" s="78"/>
      <c r="C221" s="78"/>
      <c r="D221" s="78"/>
      <c r="E221" s="78"/>
      <c r="F221" s="78"/>
      <c r="G221" s="78"/>
      <c r="H221" s="78"/>
      <c r="I221" s="79"/>
    </row>
    <row r="222" spans="1:9" x14ac:dyDescent="0.35">
      <c r="A222" s="80"/>
      <c r="B222" s="81"/>
      <c r="C222" s="81"/>
      <c r="D222" s="81"/>
      <c r="E222" s="81"/>
      <c r="F222" s="81"/>
      <c r="G222" s="81"/>
      <c r="H222" s="81"/>
      <c r="I222" s="82"/>
    </row>
    <row r="223" spans="1:9" x14ac:dyDescent="0.35">
      <c r="A223" s="83"/>
      <c r="B223" s="84"/>
      <c r="C223" s="84"/>
      <c r="D223" s="84"/>
      <c r="E223" s="84"/>
      <c r="F223" s="84"/>
      <c r="G223" s="84"/>
      <c r="H223" s="84"/>
      <c r="I223" s="85"/>
    </row>
    <row r="225" spans="1:8" x14ac:dyDescent="0.35">
      <c r="A225" s="174" t="s">
        <v>77</v>
      </c>
      <c r="B225" s="174"/>
      <c r="C225" s="174"/>
      <c r="D225" s="174"/>
      <c r="E225" s="174"/>
      <c r="F225" s="178"/>
      <c r="G225" s="180"/>
    </row>
    <row r="226" spans="1:8" x14ac:dyDescent="0.35">
      <c r="A226" s="174"/>
      <c r="B226" s="174"/>
      <c r="C226" s="174"/>
      <c r="D226" s="174"/>
      <c r="E226" s="174"/>
      <c r="F226" s="181"/>
      <c r="G226" s="183"/>
    </row>
    <row r="228" spans="1:8" x14ac:dyDescent="0.35">
      <c r="A228" s="72" t="s">
        <v>78</v>
      </c>
      <c r="B228" s="72"/>
      <c r="C228" s="72"/>
      <c r="D228" s="72"/>
      <c r="E228" s="72"/>
      <c r="F228" s="47"/>
    </row>
    <row r="230" spans="1:8" x14ac:dyDescent="0.35">
      <c r="A230" s="135" t="s">
        <v>79</v>
      </c>
      <c r="B230" s="135"/>
      <c r="C230" s="135"/>
      <c r="D230" s="135"/>
      <c r="E230" s="135"/>
      <c r="F230" s="228"/>
      <c r="G230" s="228"/>
    </row>
    <row r="232" spans="1:8" x14ac:dyDescent="0.35">
      <c r="A232" s="72" t="s">
        <v>80</v>
      </c>
      <c r="B232" s="72"/>
      <c r="C232" s="72"/>
      <c r="D232" s="72"/>
    </row>
    <row r="233" spans="1:8" x14ac:dyDescent="0.35">
      <c r="A233" s="16"/>
      <c r="B233" s="16"/>
      <c r="C233" s="16"/>
      <c r="D233" s="16"/>
    </row>
    <row r="234" spans="1:8" x14ac:dyDescent="0.35">
      <c r="B234" s="73" t="s">
        <v>81</v>
      </c>
      <c r="C234" s="73"/>
      <c r="D234" s="47"/>
      <c r="F234" s="73" t="s">
        <v>82</v>
      </c>
      <c r="G234" s="73"/>
      <c r="H234" s="47"/>
    </row>
    <row r="235" spans="1:8" x14ac:dyDescent="0.35">
      <c r="B235" s="73" t="s">
        <v>83</v>
      </c>
      <c r="C235" s="73"/>
      <c r="D235" s="47"/>
      <c r="E235" s="1"/>
      <c r="F235" s="73" t="s">
        <v>84</v>
      </c>
      <c r="G235" s="73"/>
      <c r="H235" s="47"/>
    </row>
    <row r="236" spans="1:8" x14ac:dyDescent="0.35">
      <c r="B236" s="73" t="s">
        <v>85</v>
      </c>
      <c r="C236" s="73"/>
      <c r="D236" s="47"/>
    </row>
    <row r="241" spans="1:9" x14ac:dyDescent="0.35">
      <c r="A241" s="72" t="s">
        <v>86</v>
      </c>
      <c r="B241" s="72"/>
      <c r="C241" s="72"/>
    </row>
    <row r="243" spans="1:9" x14ac:dyDescent="0.35">
      <c r="B243" s="153" t="s">
        <v>286</v>
      </c>
      <c r="C243" s="153"/>
      <c r="D243" s="153"/>
      <c r="E243" s="153"/>
      <c r="F243" s="153"/>
      <c r="G243" s="228"/>
      <c r="H243" s="228"/>
    </row>
    <row r="244" spans="1:9" x14ac:dyDescent="0.35">
      <c r="B244" s="141" t="s">
        <v>287</v>
      </c>
      <c r="C244" s="141"/>
      <c r="D244" s="141"/>
      <c r="E244" s="141"/>
      <c r="F244" s="141"/>
      <c r="G244" s="95"/>
      <c r="H244" s="97"/>
    </row>
    <row r="246" spans="1:9" x14ac:dyDescent="0.35">
      <c r="A246" s="5" t="s">
        <v>269</v>
      </c>
    </row>
    <row r="248" spans="1:9" x14ac:dyDescent="0.35">
      <c r="B248" s="143" t="s">
        <v>270</v>
      </c>
      <c r="C248" s="141"/>
      <c r="D248" s="141"/>
      <c r="E248" s="141"/>
      <c r="F248" s="141"/>
      <c r="G248" s="99"/>
      <c r="H248" s="99"/>
      <c r="I248" s="99"/>
    </row>
    <row r="249" spans="1:9" x14ac:dyDescent="0.35">
      <c r="B249" s="141"/>
      <c r="C249" s="141"/>
      <c r="D249" s="141"/>
      <c r="E249" s="141"/>
      <c r="F249" s="141"/>
      <c r="G249" s="99"/>
      <c r="H249" s="99"/>
      <c r="I249" s="99"/>
    </row>
    <row r="250" spans="1:9" x14ac:dyDescent="0.35">
      <c r="B250" s="141" t="s">
        <v>87</v>
      </c>
      <c r="C250" s="141"/>
      <c r="D250" s="141"/>
      <c r="E250" s="141"/>
      <c r="F250" s="141"/>
      <c r="G250" s="228"/>
      <c r="H250" s="228"/>
      <c r="I250" s="228"/>
    </row>
    <row r="251" spans="1:9" x14ac:dyDescent="0.35">
      <c r="B251" s="141" t="s">
        <v>88</v>
      </c>
      <c r="C251" s="141"/>
      <c r="D251" s="141"/>
      <c r="E251" s="141"/>
      <c r="F251" s="141"/>
      <c r="G251" s="228"/>
      <c r="H251" s="228"/>
      <c r="I251" s="228"/>
    </row>
    <row r="253" spans="1:9" x14ac:dyDescent="0.35">
      <c r="A253" s="138" t="s">
        <v>89</v>
      </c>
      <c r="B253" s="138"/>
      <c r="C253" s="138"/>
      <c r="D253" s="148"/>
      <c r="E253" s="148"/>
      <c r="F253" s="73" t="s">
        <v>90</v>
      </c>
      <c r="G253" s="73"/>
      <c r="H253" s="73"/>
      <c r="I253" s="54"/>
    </row>
    <row r="254" spans="1:9" x14ac:dyDescent="0.35">
      <c r="A254" s="138" t="s">
        <v>91</v>
      </c>
      <c r="B254" s="138"/>
      <c r="C254" s="138"/>
      <c r="D254" s="148"/>
      <c r="E254" s="148"/>
      <c r="F254" s="73" t="s">
        <v>92</v>
      </c>
      <c r="G254" s="73"/>
      <c r="H254" s="73"/>
      <c r="I254" s="54"/>
    </row>
    <row r="255" spans="1:9" x14ac:dyDescent="0.35">
      <c r="A255" s="138" t="s">
        <v>93</v>
      </c>
      <c r="B255" s="138"/>
      <c r="C255" s="138"/>
      <c r="D255" s="54"/>
      <c r="F255" s="73" t="s">
        <v>94</v>
      </c>
      <c r="G255" s="73"/>
      <c r="H255" s="73"/>
      <c r="I255" s="54"/>
    </row>
    <row r="256" spans="1:9" x14ac:dyDescent="0.35">
      <c r="A256" s="138" t="s">
        <v>95</v>
      </c>
      <c r="B256" s="138"/>
      <c r="C256" s="138"/>
      <c r="D256" s="54"/>
      <c r="F256" s="73" t="s">
        <v>96</v>
      </c>
      <c r="G256" s="73"/>
      <c r="H256" s="73"/>
      <c r="I256" s="54"/>
    </row>
    <row r="258" spans="1:10" s="62" customFormat="1" x14ac:dyDescent="0.35">
      <c r="A258" s="72" t="s">
        <v>97</v>
      </c>
      <c r="B258" s="72"/>
      <c r="C258" s="72"/>
      <c r="D258" s="72"/>
      <c r="E258" s="72"/>
      <c r="F258"/>
      <c r="G258"/>
      <c r="H258"/>
      <c r="I258"/>
      <c r="J258"/>
    </row>
    <row r="260" spans="1:10" x14ac:dyDescent="0.35">
      <c r="C260" s="138" t="s">
        <v>98</v>
      </c>
      <c r="D260" s="138"/>
      <c r="E260" s="138"/>
      <c r="F260" s="54"/>
      <c r="G260" s="138" t="s">
        <v>99</v>
      </c>
      <c r="H260" s="138"/>
      <c r="I260" s="63"/>
    </row>
    <row r="261" spans="1:10" x14ac:dyDescent="0.35">
      <c r="C261" s="153" t="s">
        <v>101</v>
      </c>
      <c r="D261" s="153"/>
      <c r="E261" s="153"/>
      <c r="F261" s="63"/>
      <c r="G261" s="138" t="s">
        <v>100</v>
      </c>
      <c r="H261" s="138"/>
      <c r="I261" s="54"/>
    </row>
    <row r="262" spans="1:10" x14ac:dyDescent="0.35">
      <c r="C262" s="138" t="s">
        <v>103</v>
      </c>
      <c r="D262" s="138"/>
      <c r="E262" s="138"/>
      <c r="F262" s="54"/>
      <c r="I262" s="54"/>
    </row>
    <row r="263" spans="1:10" x14ac:dyDescent="0.35">
      <c r="A263" s="152" t="s">
        <v>102</v>
      </c>
      <c r="B263" s="152"/>
      <c r="F263" s="54"/>
      <c r="G263" s="138" t="s">
        <v>104</v>
      </c>
      <c r="H263" s="138"/>
      <c r="I263" s="54"/>
    </row>
    <row r="265" spans="1:10" ht="15.5" x14ac:dyDescent="0.35">
      <c r="A265" s="150" t="s">
        <v>105</v>
      </c>
      <c r="B265" s="151"/>
    </row>
    <row r="267" spans="1:10" x14ac:dyDescent="0.35">
      <c r="A267" s="149" t="s">
        <v>106</v>
      </c>
      <c r="B267" s="149"/>
    </row>
    <row r="269" spans="1:10" x14ac:dyDescent="0.35">
      <c r="B269" s="73" t="s">
        <v>107</v>
      </c>
      <c r="C269" s="73"/>
      <c r="D269" s="74"/>
      <c r="E269" s="54"/>
      <c r="F269" s="140" t="s">
        <v>108</v>
      </c>
      <c r="G269" s="139"/>
      <c r="H269" s="54"/>
    </row>
    <row r="270" spans="1:10" x14ac:dyDescent="0.35">
      <c r="B270" s="73" t="s">
        <v>109</v>
      </c>
      <c r="C270" s="73"/>
      <c r="D270" s="74"/>
      <c r="E270" s="54"/>
      <c r="F270" s="140" t="s">
        <v>110</v>
      </c>
      <c r="G270" s="139"/>
      <c r="H270" s="54"/>
    </row>
    <row r="271" spans="1:10" ht="14.5" customHeight="1" x14ac:dyDescent="0.35">
      <c r="B271" s="136" t="s">
        <v>111</v>
      </c>
      <c r="C271" s="136"/>
      <c r="D271" s="137"/>
      <c r="E271" s="54"/>
    </row>
    <row r="272" spans="1:10" x14ac:dyDescent="0.35">
      <c r="B272" s="136"/>
      <c r="C272" s="136"/>
      <c r="D272" s="137"/>
      <c r="E272" s="54"/>
    </row>
    <row r="273" spans="1:9" ht="15" customHeight="1" x14ac:dyDescent="0.35">
      <c r="B273" s="138" t="s">
        <v>112</v>
      </c>
      <c r="C273" s="138"/>
      <c r="D273" s="139"/>
      <c r="E273" s="54"/>
    </row>
    <row r="274" spans="1:9" x14ac:dyDescent="0.35">
      <c r="B274" s="138" t="s">
        <v>113</v>
      </c>
      <c r="C274" s="138"/>
      <c r="D274" s="139"/>
      <c r="E274" s="54"/>
      <c r="F274" s="140" t="s">
        <v>114</v>
      </c>
      <c r="G274" s="139"/>
      <c r="H274" s="147"/>
      <c r="I274" s="148"/>
    </row>
    <row r="275" spans="1:9" ht="15" customHeight="1" x14ac:dyDescent="0.35">
      <c r="B275" s="138" t="s">
        <v>115</v>
      </c>
      <c r="C275" s="138"/>
      <c r="D275" s="139"/>
      <c r="E275" s="54"/>
      <c r="F275" s="140" t="s">
        <v>114</v>
      </c>
      <c r="G275" s="139"/>
      <c r="H275" s="148"/>
      <c r="I275" s="148"/>
    </row>
    <row r="277" spans="1:9" x14ac:dyDescent="0.35">
      <c r="A277" s="72" t="s">
        <v>116</v>
      </c>
      <c r="B277" s="72"/>
      <c r="C277" s="72"/>
    </row>
    <row r="279" spans="1:9" x14ac:dyDescent="0.35">
      <c r="B279" s="73" t="s">
        <v>117</v>
      </c>
      <c r="C279" s="73"/>
      <c r="E279" s="73" t="s">
        <v>118</v>
      </c>
      <c r="F279" s="73"/>
      <c r="G279" s="54"/>
    </row>
    <row r="280" spans="1:9" x14ac:dyDescent="0.35">
      <c r="E280" s="73" t="s">
        <v>119</v>
      </c>
      <c r="F280" s="73"/>
      <c r="G280" s="54"/>
    </row>
    <row r="281" spans="1:9" x14ac:dyDescent="0.35">
      <c r="E281" s="73" t="s">
        <v>120</v>
      </c>
      <c r="F281" s="73"/>
      <c r="G281" s="54"/>
    </row>
    <row r="282" spans="1:9" x14ac:dyDescent="0.35">
      <c r="E282" s="26"/>
      <c r="F282" s="26"/>
      <c r="G282" s="12"/>
    </row>
    <row r="283" spans="1:9" x14ac:dyDescent="0.35">
      <c r="B283" s="73" t="s">
        <v>121</v>
      </c>
      <c r="C283" s="73"/>
      <c r="D283" s="73"/>
      <c r="E283" s="73"/>
      <c r="F283" s="74"/>
      <c r="G283" s="54"/>
    </row>
    <row r="284" spans="1:9" x14ac:dyDescent="0.35">
      <c r="B284" s="73" t="s">
        <v>122</v>
      </c>
      <c r="C284" s="73"/>
      <c r="D284" s="73"/>
      <c r="E284" s="73"/>
      <c r="F284" s="74"/>
      <c r="G284" s="54"/>
    </row>
    <row r="285" spans="1:9" x14ac:dyDescent="0.35">
      <c r="B285" s="141" t="s">
        <v>123</v>
      </c>
      <c r="C285" s="141"/>
      <c r="D285" s="141"/>
      <c r="E285" s="141"/>
      <c r="F285" s="142"/>
      <c r="G285" s="54"/>
    </row>
    <row r="286" spans="1:9" x14ac:dyDescent="0.35">
      <c r="B286" s="49"/>
      <c r="C286" s="49"/>
      <c r="D286" s="49"/>
      <c r="G286" s="11"/>
    </row>
    <row r="287" spans="1:9" x14ac:dyDescent="0.35">
      <c r="B287" s="55"/>
      <c r="C287" s="55"/>
      <c r="D287" s="55"/>
      <c r="G287" s="11"/>
    </row>
    <row r="288" spans="1:9" x14ac:dyDescent="0.35">
      <c r="B288" s="55"/>
      <c r="C288" s="55"/>
      <c r="D288" s="55"/>
      <c r="G288" s="6"/>
    </row>
    <row r="290" spans="1:9" x14ac:dyDescent="0.35">
      <c r="A290" s="72" t="s">
        <v>124</v>
      </c>
      <c r="B290" s="72"/>
      <c r="C290" s="72"/>
    </row>
    <row r="292" spans="1:9" x14ac:dyDescent="0.35">
      <c r="B292" s="141" t="s">
        <v>125</v>
      </c>
      <c r="C292" s="141"/>
      <c r="D292" s="142"/>
      <c r="E292" s="54"/>
      <c r="F292" s="146" t="s">
        <v>126</v>
      </c>
      <c r="G292" s="73"/>
      <c r="H292" s="74"/>
      <c r="I292" s="54"/>
    </row>
    <row r="293" spans="1:9" x14ac:dyDescent="0.35">
      <c r="B293" s="73" t="s">
        <v>127</v>
      </c>
      <c r="C293" s="73"/>
      <c r="D293" s="74"/>
      <c r="E293" s="54"/>
      <c r="F293" s="146" t="s">
        <v>128</v>
      </c>
      <c r="G293" s="73"/>
      <c r="H293" s="74"/>
      <c r="I293" s="54"/>
    </row>
    <row r="294" spans="1:9" x14ac:dyDescent="0.35">
      <c r="B294" s="73" t="s">
        <v>129</v>
      </c>
      <c r="C294" s="73"/>
      <c r="D294" s="74"/>
      <c r="E294" s="54"/>
      <c r="F294" s="146" t="s">
        <v>130</v>
      </c>
      <c r="G294" s="73"/>
      <c r="H294" s="74"/>
      <c r="I294" s="54"/>
    </row>
    <row r="295" spans="1:9" x14ac:dyDescent="0.35">
      <c r="B295" s="73" t="s">
        <v>131</v>
      </c>
      <c r="C295" s="73"/>
      <c r="D295" s="74"/>
      <c r="E295" s="54"/>
    </row>
    <row r="296" spans="1:9" x14ac:dyDescent="0.35">
      <c r="B296" s="73" t="s">
        <v>132</v>
      </c>
      <c r="C296" s="73"/>
      <c r="D296" s="74"/>
      <c r="E296" s="54"/>
    </row>
    <row r="298" spans="1:9" x14ac:dyDescent="0.35">
      <c r="A298" s="72" t="s">
        <v>133</v>
      </c>
      <c r="B298" s="72"/>
    </row>
    <row r="300" spans="1:9" x14ac:dyDescent="0.35">
      <c r="B300" s="26" t="s">
        <v>134</v>
      </c>
      <c r="C300" s="26"/>
      <c r="E300" s="54"/>
      <c r="F300" s="140" t="s">
        <v>135</v>
      </c>
      <c r="G300" s="139"/>
      <c r="H300" s="54"/>
    </row>
    <row r="301" spans="1:9" x14ac:dyDescent="0.35">
      <c r="B301" s="73" t="s">
        <v>136</v>
      </c>
      <c r="C301" s="73"/>
      <c r="E301" s="54"/>
      <c r="F301" s="140" t="s">
        <v>137</v>
      </c>
      <c r="G301" s="139"/>
      <c r="H301" s="54"/>
    </row>
    <row r="302" spans="1:9" ht="14.5" customHeight="1" x14ac:dyDescent="0.35">
      <c r="B302" s="136" t="s">
        <v>138</v>
      </c>
      <c r="C302" s="136"/>
      <c r="E302" s="70"/>
      <c r="F302" s="144" t="s">
        <v>139</v>
      </c>
      <c r="G302" s="145"/>
      <c r="H302" s="70"/>
    </row>
    <row r="303" spans="1:9" x14ac:dyDescent="0.35">
      <c r="B303" s="136"/>
      <c r="C303" s="136"/>
      <c r="E303" s="71"/>
      <c r="F303" s="144"/>
      <c r="G303" s="145"/>
      <c r="H303" s="71"/>
    </row>
    <row r="304" spans="1:9" ht="14.5" customHeight="1" x14ac:dyDescent="0.35">
      <c r="B304" s="143" t="s">
        <v>140</v>
      </c>
      <c r="C304" s="143"/>
      <c r="E304" s="70"/>
    </row>
    <row r="305" spans="1:8" x14ac:dyDescent="0.35">
      <c r="B305" s="143"/>
      <c r="C305" s="143"/>
      <c r="E305" s="71"/>
    </row>
    <row r="307" spans="1:8" x14ac:dyDescent="0.35">
      <c r="A307" s="135" t="s">
        <v>141</v>
      </c>
      <c r="B307" s="135"/>
      <c r="C307" s="135"/>
    </row>
    <row r="309" spans="1:8" x14ac:dyDescent="0.35">
      <c r="B309" s="138" t="s">
        <v>142</v>
      </c>
      <c r="C309" s="138"/>
      <c r="D309" s="139"/>
      <c r="E309" s="54"/>
      <c r="F309" s="140" t="s">
        <v>143</v>
      </c>
      <c r="G309" s="139"/>
      <c r="H309" s="54"/>
    </row>
    <row r="310" spans="1:8" x14ac:dyDescent="0.35">
      <c r="B310" s="138" t="s">
        <v>144</v>
      </c>
      <c r="C310" s="138"/>
      <c r="D310" s="139"/>
      <c r="E310" s="54"/>
      <c r="F310" s="140" t="s">
        <v>145</v>
      </c>
      <c r="G310" s="139"/>
      <c r="H310" s="54"/>
    </row>
    <row r="311" spans="1:8" x14ac:dyDescent="0.35">
      <c r="B311" s="138" t="s">
        <v>146</v>
      </c>
      <c r="C311" s="138"/>
      <c r="D311" s="139"/>
      <c r="E311" s="54"/>
    </row>
    <row r="312" spans="1:8" ht="14.5" customHeight="1" x14ac:dyDescent="0.35">
      <c r="B312" s="136" t="s">
        <v>147</v>
      </c>
      <c r="C312" s="136"/>
      <c r="D312" s="137"/>
      <c r="E312" s="70"/>
    </row>
    <row r="313" spans="1:8" x14ac:dyDescent="0.35">
      <c r="B313" s="136"/>
      <c r="C313" s="136"/>
      <c r="D313" s="137"/>
      <c r="E313" s="71"/>
    </row>
    <row r="316" spans="1:8" x14ac:dyDescent="0.35">
      <c r="A316" s="135" t="s">
        <v>148</v>
      </c>
      <c r="B316" s="135"/>
      <c r="C316" s="135"/>
      <c r="D316" s="135"/>
      <c r="E316" s="135"/>
    </row>
    <row r="318" spans="1:8" x14ac:dyDescent="0.35">
      <c r="C318" s="134" t="s">
        <v>149</v>
      </c>
      <c r="D318" s="134"/>
      <c r="E318" s="134"/>
      <c r="F318" s="95"/>
      <c r="G318" s="96"/>
      <c r="H318" s="97"/>
    </row>
    <row r="319" spans="1:8" x14ac:dyDescent="0.35">
      <c r="C319" s="134" t="s">
        <v>150</v>
      </c>
      <c r="D319" s="134"/>
      <c r="E319" s="134"/>
      <c r="F319" s="95"/>
      <c r="G319" s="96"/>
      <c r="H319" s="97"/>
    </row>
    <row r="320" spans="1:8" x14ac:dyDescent="0.35">
      <c r="C320" s="134" t="s">
        <v>151</v>
      </c>
      <c r="D320" s="134"/>
      <c r="E320" s="134"/>
      <c r="F320" s="95"/>
      <c r="G320" s="96"/>
      <c r="H320" s="97"/>
    </row>
    <row r="321" spans="1:8" x14ac:dyDescent="0.35">
      <c r="C321" s="134" t="s">
        <v>152</v>
      </c>
      <c r="D321" s="134"/>
      <c r="E321" s="134"/>
      <c r="F321" s="95"/>
      <c r="G321" s="96"/>
      <c r="H321" s="97"/>
    </row>
    <row r="322" spans="1:8" x14ac:dyDescent="0.35">
      <c r="C322" s="134" t="s">
        <v>153</v>
      </c>
      <c r="D322" s="134"/>
      <c r="E322" s="134"/>
      <c r="F322" s="95"/>
      <c r="G322" s="96"/>
      <c r="H322" s="97"/>
    </row>
    <row r="324" spans="1:8" x14ac:dyDescent="0.35">
      <c r="A324" s="72" t="s">
        <v>154</v>
      </c>
      <c r="B324" s="72"/>
      <c r="C324" s="72"/>
      <c r="D324" s="72"/>
      <c r="E324" s="72"/>
      <c r="F324" s="72"/>
      <c r="G324" s="72"/>
    </row>
    <row r="326" spans="1:8" x14ac:dyDescent="0.35">
      <c r="C326" s="134" t="s">
        <v>149</v>
      </c>
      <c r="D326" s="134"/>
      <c r="E326" s="134"/>
      <c r="F326" s="95"/>
      <c r="G326" s="96"/>
      <c r="H326" s="97"/>
    </row>
    <row r="327" spans="1:8" x14ac:dyDescent="0.35">
      <c r="C327" s="134" t="s">
        <v>150</v>
      </c>
      <c r="D327" s="134"/>
      <c r="E327" s="134"/>
      <c r="F327" s="95"/>
      <c r="G327" s="96"/>
      <c r="H327" s="97"/>
    </row>
    <row r="328" spans="1:8" x14ac:dyDescent="0.35">
      <c r="C328" s="134" t="s">
        <v>151</v>
      </c>
      <c r="D328" s="134"/>
      <c r="E328" s="134"/>
      <c r="F328" s="95"/>
      <c r="G328" s="96"/>
      <c r="H328" s="97"/>
    </row>
    <row r="329" spans="1:8" x14ac:dyDescent="0.35">
      <c r="C329" s="134" t="s">
        <v>152</v>
      </c>
      <c r="D329" s="134"/>
      <c r="E329" s="134"/>
      <c r="F329" s="95"/>
      <c r="G329" s="96"/>
      <c r="H329" s="97"/>
    </row>
    <row r="330" spans="1:8" x14ac:dyDescent="0.35">
      <c r="C330" s="134" t="s">
        <v>153</v>
      </c>
      <c r="D330" s="134"/>
      <c r="E330" s="134"/>
      <c r="F330" s="95"/>
      <c r="G330" s="96"/>
      <c r="H330" s="97"/>
    </row>
    <row r="332" spans="1:8" x14ac:dyDescent="0.35">
      <c r="A332" s="16" t="s">
        <v>155</v>
      </c>
    </row>
    <row r="334" spans="1:8" x14ac:dyDescent="0.35">
      <c r="B334" s="132" t="s">
        <v>156</v>
      </c>
      <c r="C334" s="132"/>
      <c r="D334" s="133"/>
      <c r="E334" s="77"/>
      <c r="F334" s="78"/>
      <c r="G334" s="78"/>
      <c r="H334" s="79"/>
    </row>
    <row r="335" spans="1:8" x14ac:dyDescent="0.35">
      <c r="E335" s="80"/>
      <c r="F335" s="81"/>
      <c r="G335" s="81"/>
      <c r="H335" s="82"/>
    </row>
    <row r="336" spans="1:8" x14ac:dyDescent="0.35">
      <c r="E336" s="83"/>
      <c r="F336" s="84"/>
      <c r="G336" s="84"/>
      <c r="H336" s="85"/>
    </row>
    <row r="337" spans="1:9" x14ac:dyDescent="0.35">
      <c r="E337" s="1"/>
      <c r="F337" s="1"/>
      <c r="G337" s="1"/>
      <c r="H337" s="1"/>
    </row>
    <row r="338" spans="1:9" x14ac:dyDescent="0.35">
      <c r="E338" s="1"/>
      <c r="F338" s="1"/>
      <c r="G338" s="1"/>
      <c r="H338" s="1"/>
    </row>
    <row r="339" spans="1:9" x14ac:dyDescent="0.35">
      <c r="E339" s="1"/>
      <c r="F339" s="1"/>
      <c r="G339" s="1"/>
      <c r="H339" s="1"/>
    </row>
    <row r="340" spans="1:9" x14ac:dyDescent="0.35">
      <c r="E340" s="1"/>
      <c r="F340" s="1"/>
      <c r="G340" s="1"/>
      <c r="H340" s="1"/>
    </row>
    <row r="341" spans="1:9" x14ac:dyDescent="0.35">
      <c r="E341" s="1"/>
      <c r="F341" s="1"/>
      <c r="G341" s="1"/>
      <c r="H341" s="1"/>
    </row>
    <row r="343" spans="1:9" x14ac:dyDescent="0.35">
      <c r="A343" s="72" t="s">
        <v>157</v>
      </c>
      <c r="B343" s="72"/>
      <c r="C343" s="72"/>
    </row>
    <row r="345" spans="1:9" x14ac:dyDescent="0.35">
      <c r="A345" s="75" t="s">
        <v>158</v>
      </c>
      <c r="B345" s="75"/>
      <c r="C345" s="75"/>
      <c r="D345" s="76"/>
      <c r="E345" s="54"/>
      <c r="F345" s="131" t="s">
        <v>159</v>
      </c>
      <c r="G345" s="75"/>
      <c r="H345" s="76"/>
      <c r="I345" s="54"/>
    </row>
    <row r="346" spans="1:9" ht="15" customHeight="1" x14ac:dyDescent="0.35">
      <c r="A346" s="56"/>
      <c r="B346" s="56"/>
      <c r="C346" s="56"/>
      <c r="D346" s="56"/>
      <c r="E346" s="12"/>
      <c r="F346" s="56"/>
      <c r="G346" s="56"/>
      <c r="H346" s="56"/>
      <c r="I346" s="12"/>
    </row>
    <row r="347" spans="1:9" x14ac:dyDescent="0.35">
      <c r="A347" s="75" t="s">
        <v>160</v>
      </c>
      <c r="B347" s="75"/>
      <c r="C347" s="75"/>
      <c r="D347" s="76"/>
      <c r="E347" s="54"/>
      <c r="F347" s="131" t="s">
        <v>161</v>
      </c>
      <c r="G347" s="75"/>
      <c r="H347" s="76"/>
      <c r="I347" s="54"/>
    </row>
    <row r="348" spans="1:9" x14ac:dyDescent="0.35">
      <c r="A348" s="56"/>
      <c r="B348" s="56"/>
      <c r="C348" s="56"/>
      <c r="D348" s="56"/>
      <c r="E348" s="12"/>
      <c r="F348" s="56"/>
      <c r="G348" s="56"/>
      <c r="H348" s="56"/>
      <c r="I348" s="12"/>
    </row>
    <row r="349" spans="1:9" x14ac:dyDescent="0.35">
      <c r="A349" s="75" t="s">
        <v>162</v>
      </c>
      <c r="B349" s="75"/>
      <c r="C349" s="75"/>
      <c r="D349" s="76"/>
      <c r="E349" s="54"/>
      <c r="F349" s="131" t="s">
        <v>163</v>
      </c>
      <c r="G349" s="75"/>
      <c r="H349" s="76"/>
      <c r="I349" s="54"/>
    </row>
    <row r="350" spans="1:9" x14ac:dyDescent="0.35">
      <c r="A350" s="56"/>
      <c r="B350" s="56"/>
      <c r="C350" s="56"/>
      <c r="D350" s="56"/>
      <c r="E350" s="12"/>
      <c r="F350" s="56"/>
      <c r="G350" s="56"/>
      <c r="H350" s="56"/>
      <c r="I350" s="12"/>
    </row>
    <row r="351" spans="1:9" x14ac:dyDescent="0.35">
      <c r="A351" s="75" t="s">
        <v>164</v>
      </c>
      <c r="B351" s="75"/>
      <c r="C351" s="75"/>
      <c r="D351" s="76"/>
      <c r="E351" s="54"/>
      <c r="F351" s="131" t="s">
        <v>165</v>
      </c>
      <c r="G351" s="75"/>
      <c r="H351" s="76"/>
      <c r="I351" s="54"/>
    </row>
    <row r="352" spans="1:9" x14ac:dyDescent="0.35">
      <c r="A352" s="56"/>
      <c r="B352" s="56"/>
      <c r="C352" s="56"/>
      <c r="D352" s="56"/>
      <c r="E352" s="12"/>
      <c r="F352" s="56"/>
      <c r="G352" s="56"/>
      <c r="H352" s="56"/>
      <c r="I352" s="12"/>
    </row>
    <row r="353" spans="1:9" x14ac:dyDescent="0.35">
      <c r="A353" s="75" t="s">
        <v>166</v>
      </c>
      <c r="B353" s="75"/>
      <c r="C353" s="75"/>
      <c r="D353" s="76"/>
      <c r="E353" s="54"/>
      <c r="F353" s="131" t="s">
        <v>167</v>
      </c>
      <c r="G353" s="75"/>
      <c r="H353" s="76"/>
      <c r="I353" s="54"/>
    </row>
    <row r="354" spans="1:9" x14ac:dyDescent="0.35">
      <c r="A354" s="56"/>
      <c r="B354" s="56"/>
      <c r="C354" s="56"/>
      <c r="D354" s="56"/>
      <c r="E354" s="12"/>
      <c r="F354" s="56"/>
      <c r="G354" s="56"/>
      <c r="H354" s="56"/>
      <c r="I354" s="12"/>
    </row>
    <row r="355" spans="1:9" x14ac:dyDescent="0.35">
      <c r="A355" s="75" t="s">
        <v>168</v>
      </c>
      <c r="B355" s="75"/>
      <c r="C355" s="75"/>
      <c r="D355" s="76"/>
      <c r="E355" s="54"/>
      <c r="F355" s="131" t="s">
        <v>169</v>
      </c>
      <c r="G355" s="75"/>
      <c r="H355" s="76"/>
      <c r="I355" s="54"/>
    </row>
    <row r="356" spans="1:9" x14ac:dyDescent="0.35">
      <c r="A356" s="56"/>
      <c r="B356" s="56"/>
      <c r="C356" s="56"/>
      <c r="D356" s="56"/>
      <c r="E356" s="12"/>
      <c r="F356" s="56"/>
      <c r="G356" s="56"/>
      <c r="H356" s="56"/>
      <c r="I356" s="12"/>
    </row>
    <row r="357" spans="1:9" x14ac:dyDescent="0.35">
      <c r="A357" s="75" t="s">
        <v>170</v>
      </c>
      <c r="B357" s="75"/>
      <c r="C357" s="75"/>
      <c r="D357" s="76"/>
      <c r="E357" s="54"/>
      <c r="F357" s="131" t="s">
        <v>171</v>
      </c>
      <c r="G357" s="75"/>
      <c r="H357" s="76"/>
      <c r="I357" s="54"/>
    </row>
    <row r="358" spans="1:9" x14ac:dyDescent="0.35">
      <c r="A358" s="56"/>
      <c r="B358" s="56"/>
      <c r="C358" s="56"/>
      <c r="D358" s="56"/>
      <c r="E358" s="12"/>
      <c r="G358" s="57"/>
      <c r="H358" s="57"/>
      <c r="I358" s="11"/>
    </row>
    <row r="359" spans="1:9" ht="14.5" customHeight="1" x14ac:dyDescent="0.35">
      <c r="A359" s="75" t="s">
        <v>172</v>
      </c>
      <c r="B359" s="75"/>
      <c r="C359" s="75"/>
      <c r="D359" s="76"/>
      <c r="E359" s="54"/>
      <c r="F359" s="127" t="s">
        <v>173</v>
      </c>
      <c r="G359" s="127"/>
      <c r="H359" s="128"/>
      <c r="I359" s="99"/>
    </row>
    <row r="360" spans="1:9" x14ac:dyDescent="0.35">
      <c r="A360" s="56"/>
      <c r="B360" s="56"/>
      <c r="C360" s="56"/>
      <c r="D360" s="56"/>
      <c r="E360" s="12"/>
      <c r="F360" s="127"/>
      <c r="G360" s="127"/>
      <c r="H360" s="128"/>
      <c r="I360" s="99"/>
    </row>
    <row r="361" spans="1:9" x14ac:dyDescent="0.35">
      <c r="A361" s="75" t="s">
        <v>174</v>
      </c>
      <c r="B361" s="75"/>
      <c r="C361" s="75"/>
      <c r="D361" s="76"/>
      <c r="E361" s="54"/>
      <c r="F361" s="58"/>
      <c r="G361" s="58"/>
      <c r="H361" s="58"/>
      <c r="I361" s="12"/>
    </row>
    <row r="362" spans="1:9" x14ac:dyDescent="0.35">
      <c r="A362" s="56"/>
      <c r="B362" s="56"/>
      <c r="C362" s="56"/>
      <c r="D362" s="56"/>
      <c r="E362" s="12"/>
      <c r="F362" s="93" t="s">
        <v>175</v>
      </c>
      <c r="G362" s="93"/>
      <c r="H362" s="94"/>
      <c r="I362" s="54"/>
    </row>
    <row r="363" spans="1:9" x14ac:dyDescent="0.35">
      <c r="A363" s="75" t="s">
        <v>176</v>
      </c>
      <c r="B363" s="75"/>
      <c r="C363" s="75"/>
      <c r="D363" s="76"/>
      <c r="E363" s="54"/>
      <c r="F363" s="36"/>
      <c r="G363" s="36"/>
      <c r="H363" s="36"/>
      <c r="I363" s="11"/>
    </row>
    <row r="364" spans="1:9" x14ac:dyDescent="0.35">
      <c r="A364" s="56"/>
      <c r="B364" s="56"/>
      <c r="C364" s="56"/>
      <c r="D364" s="56"/>
      <c r="E364" s="12"/>
      <c r="F364" s="93" t="s">
        <v>177</v>
      </c>
      <c r="G364" s="93"/>
      <c r="H364" s="94"/>
      <c r="I364" s="54"/>
    </row>
    <row r="365" spans="1:9" x14ac:dyDescent="0.35">
      <c r="A365" s="75" t="s">
        <v>178</v>
      </c>
      <c r="B365" s="75"/>
      <c r="C365" s="75"/>
      <c r="D365" s="76"/>
      <c r="E365" s="54"/>
      <c r="F365" s="57"/>
      <c r="G365" s="57"/>
      <c r="H365" s="57"/>
      <c r="I365" s="12"/>
    </row>
    <row r="366" spans="1:9" x14ac:dyDescent="0.35">
      <c r="A366" s="56"/>
      <c r="B366" s="56"/>
      <c r="C366" s="56"/>
      <c r="D366" s="56"/>
      <c r="E366" s="12"/>
      <c r="F366" s="93" t="s">
        <v>179</v>
      </c>
      <c r="G366" s="93"/>
      <c r="H366" s="94"/>
      <c r="I366" s="54"/>
    </row>
    <row r="367" spans="1:9" x14ac:dyDescent="0.35">
      <c r="A367" s="75" t="s">
        <v>180</v>
      </c>
      <c r="B367" s="75"/>
      <c r="C367" s="75"/>
      <c r="D367" s="76"/>
      <c r="E367" s="54"/>
      <c r="F367" s="36"/>
      <c r="G367" s="36"/>
      <c r="H367" s="36"/>
      <c r="I367" s="12"/>
    </row>
    <row r="368" spans="1:9" x14ac:dyDescent="0.35">
      <c r="A368" s="56"/>
      <c r="B368" s="56"/>
      <c r="C368" s="56"/>
      <c r="D368" s="56"/>
      <c r="E368" s="12"/>
      <c r="F368" s="93" t="s">
        <v>181</v>
      </c>
      <c r="G368" s="93"/>
      <c r="H368" s="94"/>
      <c r="I368" s="54"/>
    </row>
    <row r="369" spans="1:9" x14ac:dyDescent="0.35">
      <c r="A369" s="75" t="s">
        <v>182</v>
      </c>
      <c r="B369" s="75"/>
      <c r="C369" s="75"/>
      <c r="D369" s="76"/>
      <c r="E369" s="54"/>
      <c r="F369" s="36"/>
      <c r="G369" s="36"/>
      <c r="H369" s="36"/>
      <c r="I369" s="12"/>
    </row>
    <row r="370" spans="1:9" x14ac:dyDescent="0.35">
      <c r="A370" s="56"/>
      <c r="B370" s="56"/>
      <c r="C370" s="56"/>
      <c r="D370" s="56"/>
      <c r="E370" s="12"/>
      <c r="F370" s="93" t="s">
        <v>183</v>
      </c>
      <c r="G370" s="93"/>
      <c r="H370" s="94"/>
      <c r="I370" s="54"/>
    </row>
    <row r="371" spans="1:9" x14ac:dyDescent="0.35">
      <c r="A371" s="75" t="s">
        <v>184</v>
      </c>
      <c r="B371" s="75"/>
      <c r="C371" s="75"/>
      <c r="D371" s="76"/>
      <c r="E371" s="54"/>
      <c r="F371" s="36"/>
      <c r="G371" s="36"/>
      <c r="H371" s="36"/>
      <c r="I371" s="12"/>
    </row>
    <row r="372" spans="1:9" x14ac:dyDescent="0.35">
      <c r="A372" s="56"/>
      <c r="B372" s="56"/>
      <c r="C372" s="56"/>
      <c r="D372" s="56"/>
      <c r="E372" s="12"/>
      <c r="F372" s="93" t="s">
        <v>185</v>
      </c>
      <c r="G372" s="93"/>
      <c r="H372" s="94"/>
      <c r="I372" s="54"/>
    </row>
    <row r="373" spans="1:9" x14ac:dyDescent="0.35">
      <c r="A373" s="75" t="s">
        <v>186</v>
      </c>
      <c r="B373" s="75"/>
      <c r="C373" s="75"/>
      <c r="D373" s="76"/>
      <c r="E373" s="54"/>
      <c r="F373" s="36"/>
      <c r="G373" s="36"/>
      <c r="H373" s="36"/>
      <c r="I373" s="12"/>
    </row>
    <row r="374" spans="1:9" x14ac:dyDescent="0.35">
      <c r="A374" s="56"/>
      <c r="B374" s="56"/>
      <c r="C374" s="56"/>
      <c r="D374" s="56"/>
      <c r="E374" s="12"/>
      <c r="F374" s="93" t="s">
        <v>187</v>
      </c>
      <c r="G374" s="93"/>
      <c r="H374" s="94"/>
      <c r="I374" s="54"/>
    </row>
    <row r="375" spans="1:9" x14ac:dyDescent="0.35">
      <c r="A375" s="75" t="s">
        <v>188</v>
      </c>
      <c r="B375" s="75"/>
      <c r="C375" s="75"/>
      <c r="D375" s="76"/>
      <c r="E375" s="54"/>
      <c r="F375" s="36"/>
      <c r="G375" s="36"/>
      <c r="H375" s="36"/>
      <c r="I375" s="12"/>
    </row>
    <row r="376" spans="1:9" x14ac:dyDescent="0.35">
      <c r="A376" s="56"/>
      <c r="B376" s="56"/>
      <c r="C376" s="56"/>
      <c r="D376" s="56"/>
      <c r="E376" s="12"/>
      <c r="F376" s="93" t="s">
        <v>189</v>
      </c>
      <c r="G376" s="93"/>
      <c r="H376" s="94"/>
      <c r="I376" s="54"/>
    </row>
    <row r="377" spans="1:9" x14ac:dyDescent="0.35">
      <c r="A377" s="75" t="s">
        <v>190</v>
      </c>
      <c r="B377" s="75"/>
      <c r="C377" s="75"/>
      <c r="D377" s="76"/>
      <c r="E377" s="54"/>
      <c r="F377" s="36"/>
      <c r="G377" s="36"/>
      <c r="H377" s="36"/>
      <c r="I377" s="12"/>
    </row>
    <row r="378" spans="1:9" x14ac:dyDescent="0.35">
      <c r="A378" s="56"/>
      <c r="B378" s="56"/>
      <c r="C378" s="56"/>
      <c r="D378" s="56"/>
      <c r="E378" s="12"/>
      <c r="F378" s="93" t="s">
        <v>191</v>
      </c>
      <c r="G378" s="93"/>
      <c r="H378" s="94"/>
      <c r="I378" s="54"/>
    </row>
    <row r="379" spans="1:9" ht="14.5" customHeight="1" x14ac:dyDescent="0.35">
      <c r="A379" s="127" t="s">
        <v>192</v>
      </c>
      <c r="B379" s="127"/>
      <c r="C379" s="127"/>
      <c r="D379" s="128"/>
      <c r="E379" s="99"/>
    </row>
    <row r="380" spans="1:9" x14ac:dyDescent="0.35">
      <c r="A380" s="127"/>
      <c r="B380" s="127"/>
      <c r="C380" s="127"/>
      <c r="D380" s="128"/>
      <c r="E380" s="99"/>
      <c r="F380" s="92" t="s">
        <v>193</v>
      </c>
      <c r="G380" s="93"/>
      <c r="H380" s="94"/>
      <c r="I380" s="54"/>
    </row>
    <row r="381" spans="1:9" x14ac:dyDescent="0.35">
      <c r="A381" s="57"/>
      <c r="B381" s="57"/>
      <c r="C381" s="57"/>
      <c r="D381" s="57"/>
      <c r="E381" s="13"/>
    </row>
    <row r="382" spans="1:9" ht="14.5" customHeight="1" x14ac:dyDescent="0.35">
      <c r="A382" s="129" t="s">
        <v>194</v>
      </c>
      <c r="B382" s="129"/>
      <c r="C382" s="129"/>
      <c r="D382" s="130"/>
      <c r="E382" s="99"/>
    </row>
    <row r="383" spans="1:9" x14ac:dyDescent="0.35">
      <c r="A383" s="129"/>
      <c r="B383" s="129"/>
      <c r="C383" s="129"/>
      <c r="D383" s="130"/>
      <c r="E383" s="99"/>
    </row>
    <row r="391" spans="1:9" x14ac:dyDescent="0.35">
      <c r="F391" s="16"/>
      <c r="G391" s="16"/>
    </row>
    <row r="392" spans="1:9" x14ac:dyDescent="0.35">
      <c r="A392" s="16"/>
      <c r="F392" s="16"/>
      <c r="G392" s="16"/>
    </row>
    <row r="393" spans="1:9" x14ac:dyDescent="0.35">
      <c r="A393" s="16" t="s">
        <v>195</v>
      </c>
      <c r="F393" s="16"/>
      <c r="G393" s="16"/>
    </row>
    <row r="394" spans="1:9" x14ac:dyDescent="0.35">
      <c r="A394" s="16"/>
      <c r="F394" s="16"/>
      <c r="G394" s="16"/>
    </row>
    <row r="396" spans="1:9" ht="43.5" x14ac:dyDescent="0.35">
      <c r="A396" s="123" t="s">
        <v>196</v>
      </c>
      <c r="B396" s="124"/>
      <c r="C396" s="125"/>
      <c r="D396" s="126" t="s">
        <v>197</v>
      </c>
      <c r="E396" s="126"/>
      <c r="F396" s="123" t="s">
        <v>198</v>
      </c>
      <c r="G396" s="125"/>
      <c r="H396" s="7" t="s">
        <v>199</v>
      </c>
      <c r="I396" s="7" t="s">
        <v>200</v>
      </c>
    </row>
    <row r="397" spans="1:9" x14ac:dyDescent="0.35">
      <c r="A397" s="104"/>
      <c r="B397" s="121"/>
      <c r="C397" s="105"/>
      <c r="D397" s="101"/>
      <c r="E397" s="101"/>
      <c r="F397" s="104"/>
      <c r="G397" s="105"/>
      <c r="H397" s="101"/>
      <c r="I397" s="102"/>
    </row>
    <row r="398" spans="1:9" x14ac:dyDescent="0.35">
      <c r="A398" s="106"/>
      <c r="B398" s="122"/>
      <c r="C398" s="107"/>
      <c r="D398" s="101"/>
      <c r="E398" s="101"/>
      <c r="F398" s="106"/>
      <c r="G398" s="107"/>
      <c r="H398" s="101"/>
      <c r="I398" s="103"/>
    </row>
    <row r="399" spans="1:9" x14ac:dyDescent="0.35">
      <c r="A399" s="86"/>
      <c r="B399" s="87"/>
      <c r="C399" s="88"/>
      <c r="D399" s="100"/>
      <c r="E399" s="100"/>
      <c r="F399" s="86"/>
      <c r="G399" s="88"/>
      <c r="H399" s="100"/>
      <c r="I399" s="100"/>
    </row>
    <row r="400" spans="1:9" x14ac:dyDescent="0.35">
      <c r="A400" s="89"/>
      <c r="B400" s="90"/>
      <c r="C400" s="91"/>
      <c r="D400" s="100"/>
      <c r="E400" s="100"/>
      <c r="F400" s="89"/>
      <c r="G400" s="91"/>
      <c r="H400" s="100"/>
      <c r="I400" s="100"/>
    </row>
    <row r="401" spans="1:9" x14ac:dyDescent="0.35">
      <c r="A401" s="86"/>
      <c r="B401" s="87"/>
      <c r="C401" s="88"/>
      <c r="D401" s="100"/>
      <c r="E401" s="100"/>
      <c r="F401" s="86"/>
      <c r="G401" s="88"/>
      <c r="H401" s="100"/>
      <c r="I401" s="100"/>
    </row>
    <row r="402" spans="1:9" x14ac:dyDescent="0.35">
      <c r="A402" s="89"/>
      <c r="B402" s="90"/>
      <c r="C402" s="91"/>
      <c r="D402" s="100"/>
      <c r="E402" s="100"/>
      <c r="F402" s="89"/>
      <c r="G402" s="91"/>
      <c r="H402" s="100"/>
      <c r="I402" s="100"/>
    </row>
    <row r="403" spans="1:9" x14ac:dyDescent="0.35">
      <c r="A403" s="86"/>
      <c r="B403" s="87"/>
      <c r="C403" s="88"/>
      <c r="D403" s="100"/>
      <c r="E403" s="100"/>
      <c r="F403" s="86"/>
      <c r="G403" s="88"/>
      <c r="H403" s="100"/>
      <c r="I403" s="100"/>
    </row>
    <row r="404" spans="1:9" x14ac:dyDescent="0.35">
      <c r="A404" s="89"/>
      <c r="B404" s="90"/>
      <c r="C404" s="91"/>
      <c r="D404" s="100"/>
      <c r="E404" s="100"/>
      <c r="F404" s="89"/>
      <c r="G404" s="91"/>
      <c r="H404" s="100"/>
      <c r="I404" s="100"/>
    </row>
    <row r="405" spans="1:9" x14ac:dyDescent="0.35">
      <c r="A405" s="86"/>
      <c r="B405" s="87"/>
      <c r="C405" s="88"/>
      <c r="D405" s="100"/>
      <c r="E405" s="100"/>
      <c r="F405" s="86"/>
      <c r="G405" s="88"/>
      <c r="H405" s="100"/>
      <c r="I405" s="100"/>
    </row>
    <row r="406" spans="1:9" x14ac:dyDescent="0.35">
      <c r="A406" s="89"/>
      <c r="B406" s="90"/>
      <c r="C406" s="91"/>
      <c r="D406" s="100"/>
      <c r="E406" s="100"/>
      <c r="F406" s="89"/>
      <c r="G406" s="91"/>
      <c r="H406" s="100"/>
      <c r="I406" s="100"/>
    </row>
    <row r="407" spans="1:9" x14ac:dyDescent="0.35">
      <c r="A407" s="86"/>
      <c r="B407" s="87"/>
      <c r="C407" s="88"/>
      <c r="D407" s="100"/>
      <c r="E407" s="100"/>
      <c r="F407" s="86"/>
      <c r="G407" s="88"/>
      <c r="H407" s="100"/>
      <c r="I407" s="100"/>
    </row>
    <row r="408" spans="1:9" x14ac:dyDescent="0.35">
      <c r="A408" s="89"/>
      <c r="B408" s="90"/>
      <c r="C408" s="91"/>
      <c r="D408" s="100"/>
      <c r="E408" s="100"/>
      <c r="F408" s="89"/>
      <c r="G408" s="91"/>
      <c r="H408" s="100"/>
      <c r="I408" s="100"/>
    </row>
    <row r="409" spans="1:9" x14ac:dyDescent="0.35">
      <c r="A409" s="86"/>
      <c r="B409" s="87"/>
      <c r="C409" s="88"/>
      <c r="D409" s="100"/>
      <c r="E409" s="100"/>
      <c r="F409" s="86"/>
      <c r="G409" s="88"/>
      <c r="H409" s="100"/>
      <c r="I409" s="100"/>
    </row>
    <row r="410" spans="1:9" x14ac:dyDescent="0.35">
      <c r="A410" s="89"/>
      <c r="B410" s="90"/>
      <c r="C410" s="91"/>
      <c r="D410" s="100"/>
      <c r="E410" s="100"/>
      <c r="F410" s="89"/>
      <c r="G410" s="91"/>
      <c r="H410" s="100"/>
      <c r="I410" s="100"/>
    </row>
    <row r="411" spans="1:9" x14ac:dyDescent="0.35">
      <c r="A411" s="86"/>
      <c r="B411" s="87"/>
      <c r="C411" s="88"/>
      <c r="D411" s="100"/>
      <c r="E411" s="100"/>
      <c r="F411" s="86"/>
      <c r="G411" s="88"/>
      <c r="H411" s="100"/>
      <c r="I411" s="100"/>
    </row>
    <row r="412" spans="1:9" x14ac:dyDescent="0.35">
      <c r="A412" s="89"/>
      <c r="B412" s="90"/>
      <c r="C412" s="91"/>
      <c r="D412" s="100"/>
      <c r="E412" s="100"/>
      <c r="F412" s="89"/>
      <c r="G412" s="91"/>
      <c r="H412" s="100"/>
      <c r="I412" s="100"/>
    </row>
    <row r="413" spans="1:9" x14ac:dyDescent="0.35">
      <c r="A413" s="86"/>
      <c r="B413" s="87"/>
      <c r="C413" s="88"/>
      <c r="D413" s="100"/>
      <c r="E413" s="100"/>
      <c r="F413" s="86"/>
      <c r="G413" s="88"/>
      <c r="H413" s="100"/>
      <c r="I413" s="100"/>
    </row>
    <row r="414" spans="1:9" x14ac:dyDescent="0.35">
      <c r="A414" s="89"/>
      <c r="B414" s="90"/>
      <c r="C414" s="91"/>
      <c r="D414" s="100"/>
      <c r="E414" s="100"/>
      <c r="F414" s="89"/>
      <c r="G414" s="91"/>
      <c r="H414" s="100"/>
      <c r="I414" s="100"/>
    </row>
    <row r="415" spans="1:9" x14ac:dyDescent="0.35">
      <c r="A415" s="86"/>
      <c r="B415" s="87"/>
      <c r="C415" s="88"/>
      <c r="D415" s="100"/>
      <c r="E415" s="100"/>
      <c r="F415" s="86"/>
      <c r="G415" s="88"/>
      <c r="H415" s="100"/>
      <c r="I415" s="100"/>
    </row>
    <row r="416" spans="1:9" x14ac:dyDescent="0.35">
      <c r="A416" s="89"/>
      <c r="B416" s="90"/>
      <c r="C416" s="91"/>
      <c r="D416" s="100"/>
      <c r="E416" s="100"/>
      <c r="F416" s="89"/>
      <c r="G416" s="91"/>
      <c r="H416" s="100"/>
      <c r="I416" s="100"/>
    </row>
    <row r="417" spans="1:9" x14ac:dyDescent="0.35">
      <c r="A417" s="86"/>
      <c r="B417" s="87"/>
      <c r="C417" s="88"/>
      <c r="D417" s="100"/>
      <c r="E417" s="100"/>
      <c r="F417" s="86"/>
      <c r="G417" s="88"/>
      <c r="H417" s="100"/>
      <c r="I417" s="100"/>
    </row>
    <row r="418" spans="1:9" x14ac:dyDescent="0.35">
      <c r="A418" s="89"/>
      <c r="B418" s="90"/>
      <c r="C418" s="91"/>
      <c r="D418" s="100"/>
      <c r="E418" s="100"/>
      <c r="F418" s="89"/>
      <c r="G418" s="91"/>
      <c r="H418" s="100"/>
      <c r="I418" s="100"/>
    </row>
    <row r="419" spans="1:9" x14ac:dyDescent="0.35">
      <c r="A419" s="86"/>
      <c r="B419" s="87"/>
      <c r="C419" s="88"/>
      <c r="D419" s="100"/>
      <c r="E419" s="100"/>
      <c r="F419" s="86"/>
      <c r="G419" s="88"/>
      <c r="H419" s="100"/>
      <c r="I419" s="100"/>
    </row>
    <row r="420" spans="1:9" x14ac:dyDescent="0.35">
      <c r="A420" s="89"/>
      <c r="B420" s="90"/>
      <c r="C420" s="91"/>
      <c r="D420" s="100"/>
      <c r="E420" s="100"/>
      <c r="F420" s="89"/>
      <c r="G420" s="91"/>
      <c r="H420" s="100"/>
      <c r="I420" s="100"/>
    </row>
    <row r="421" spans="1:9" x14ac:dyDescent="0.35">
      <c r="A421" s="86"/>
      <c r="B421" s="87"/>
      <c r="C421" s="88"/>
      <c r="D421" s="100"/>
      <c r="E421" s="100"/>
      <c r="F421" s="86"/>
      <c r="G421" s="88"/>
      <c r="H421" s="100"/>
      <c r="I421" s="100"/>
    </row>
    <row r="422" spans="1:9" x14ac:dyDescent="0.35">
      <c r="A422" s="89"/>
      <c r="B422" s="90"/>
      <c r="C422" s="91"/>
      <c r="D422" s="100"/>
      <c r="E422" s="100"/>
      <c r="F422" s="89"/>
      <c r="G422" s="91"/>
      <c r="H422" s="100"/>
      <c r="I422" s="100"/>
    </row>
    <row r="423" spans="1:9" x14ac:dyDescent="0.35">
      <c r="A423" s="86"/>
      <c r="B423" s="87"/>
      <c r="C423" s="88"/>
      <c r="D423" s="100"/>
      <c r="E423" s="100"/>
      <c r="F423" s="86"/>
      <c r="G423" s="88"/>
      <c r="H423" s="100"/>
      <c r="I423" s="100"/>
    </row>
    <row r="424" spans="1:9" x14ac:dyDescent="0.35">
      <c r="A424" s="89"/>
      <c r="B424" s="90"/>
      <c r="C424" s="91"/>
      <c r="D424" s="100"/>
      <c r="E424" s="100"/>
      <c r="F424" s="89"/>
      <c r="G424" s="91"/>
      <c r="H424" s="100"/>
      <c r="I424" s="100"/>
    </row>
    <row r="425" spans="1:9" x14ac:dyDescent="0.35">
      <c r="A425" s="86"/>
      <c r="B425" s="87"/>
      <c r="C425" s="88"/>
      <c r="D425" s="100"/>
      <c r="E425" s="100"/>
      <c r="F425" s="86"/>
      <c r="G425" s="88"/>
      <c r="H425" s="100"/>
      <c r="I425" s="100"/>
    </row>
    <row r="426" spans="1:9" x14ac:dyDescent="0.35">
      <c r="A426" s="89"/>
      <c r="B426" s="90"/>
      <c r="C426" s="91"/>
      <c r="D426" s="100"/>
      <c r="E426" s="100"/>
      <c r="F426" s="89"/>
      <c r="G426" s="91"/>
      <c r="H426" s="100"/>
      <c r="I426" s="100"/>
    </row>
    <row r="427" spans="1:9" x14ac:dyDescent="0.35">
      <c r="A427" s="86"/>
      <c r="B427" s="87"/>
      <c r="C427" s="88"/>
      <c r="D427" s="100"/>
      <c r="E427" s="100"/>
      <c r="F427" s="86"/>
      <c r="G427" s="88"/>
      <c r="H427" s="100"/>
      <c r="I427" s="100"/>
    </row>
    <row r="428" spans="1:9" x14ac:dyDescent="0.35">
      <c r="A428" s="89"/>
      <c r="B428" s="90"/>
      <c r="C428" s="91"/>
      <c r="D428" s="100"/>
      <c r="E428" s="100"/>
      <c r="F428" s="89"/>
      <c r="G428" s="91"/>
      <c r="H428" s="100"/>
      <c r="I428" s="100"/>
    </row>
    <row r="429" spans="1:9" x14ac:dyDescent="0.35">
      <c r="A429" s="86"/>
      <c r="B429" s="87"/>
      <c r="C429" s="88"/>
      <c r="D429" s="100"/>
      <c r="E429" s="100"/>
      <c r="F429" s="86"/>
      <c r="G429" s="88"/>
      <c r="H429" s="100"/>
      <c r="I429" s="100"/>
    </row>
    <row r="430" spans="1:9" x14ac:dyDescent="0.35">
      <c r="A430" s="89"/>
      <c r="B430" s="90"/>
      <c r="C430" s="91"/>
      <c r="D430" s="100"/>
      <c r="E430" s="100"/>
      <c r="F430" s="89"/>
      <c r="G430" s="91"/>
      <c r="H430" s="100"/>
      <c r="I430" s="100"/>
    </row>
    <row r="431" spans="1:9" ht="15" customHeight="1" x14ac:dyDescent="0.35">
      <c r="A431" s="86"/>
      <c r="B431" s="87"/>
      <c r="C431" s="88"/>
      <c r="D431" s="100"/>
      <c r="E431" s="100"/>
      <c r="F431" s="86"/>
      <c r="G431" s="88"/>
      <c r="H431" s="100"/>
      <c r="I431" s="100"/>
    </row>
    <row r="432" spans="1:9" x14ac:dyDescent="0.35">
      <c r="A432" s="89"/>
      <c r="B432" s="90"/>
      <c r="C432" s="91"/>
      <c r="D432" s="100"/>
      <c r="E432" s="100"/>
      <c r="F432" s="89"/>
      <c r="G432" s="91"/>
      <c r="H432" s="100"/>
      <c r="I432" s="100"/>
    </row>
    <row r="433" spans="1:9" x14ac:dyDescent="0.35">
      <c r="A433" s="86"/>
      <c r="B433" s="87"/>
      <c r="C433" s="88"/>
      <c r="D433" s="100"/>
      <c r="E433" s="100"/>
      <c r="F433" s="86"/>
      <c r="G433" s="88"/>
      <c r="H433" s="100"/>
      <c r="I433" s="100"/>
    </row>
    <row r="434" spans="1:9" x14ac:dyDescent="0.35">
      <c r="A434" s="89"/>
      <c r="B434" s="90"/>
      <c r="C434" s="91"/>
      <c r="D434" s="100"/>
      <c r="E434" s="100"/>
      <c r="F434" s="89"/>
      <c r="G434" s="91"/>
      <c r="H434" s="100"/>
      <c r="I434" s="100"/>
    </row>
    <row r="435" spans="1:9" ht="15" customHeight="1" x14ac:dyDescent="0.35">
      <c r="A435" s="86"/>
      <c r="B435" s="87"/>
      <c r="C435" s="88"/>
      <c r="D435" s="100"/>
      <c r="E435" s="100"/>
      <c r="F435" s="86"/>
      <c r="G435" s="88"/>
      <c r="H435" s="100"/>
      <c r="I435" s="100"/>
    </row>
    <row r="436" spans="1:9" x14ac:dyDescent="0.35">
      <c r="A436" s="89"/>
      <c r="B436" s="90"/>
      <c r="C436" s="91"/>
      <c r="D436" s="100"/>
      <c r="E436" s="100"/>
      <c r="F436" s="89"/>
      <c r="G436" s="91"/>
      <c r="H436" s="100"/>
      <c r="I436" s="100"/>
    </row>
    <row r="437" spans="1:9" ht="15" customHeight="1" x14ac:dyDescent="0.35"/>
    <row r="440" spans="1:9" ht="15" customHeight="1" x14ac:dyDescent="0.35"/>
    <row r="441" spans="1:9" ht="14.5" customHeight="1" x14ac:dyDescent="0.35">
      <c r="A441" s="120" t="s">
        <v>201</v>
      </c>
      <c r="B441" s="120"/>
      <c r="C441" s="120"/>
      <c r="D441" s="120"/>
      <c r="E441" s="120"/>
      <c r="F441" s="120"/>
      <c r="G441" s="120"/>
      <c r="H441" s="120"/>
      <c r="I441" s="120"/>
    </row>
    <row r="442" spans="1:9" x14ac:dyDescent="0.35">
      <c r="A442" s="120"/>
      <c r="B442" s="120"/>
      <c r="C442" s="120"/>
      <c r="D442" s="120"/>
      <c r="E442" s="120"/>
      <c r="F442" s="120"/>
      <c r="G442" s="120"/>
      <c r="H442" s="120"/>
      <c r="I442" s="120"/>
    </row>
    <row r="443" spans="1:9" ht="15" customHeight="1" x14ac:dyDescent="0.35">
      <c r="A443" s="120"/>
      <c r="B443" s="120"/>
      <c r="C443" s="120"/>
      <c r="D443" s="120"/>
      <c r="E443" s="120"/>
      <c r="F443" s="120"/>
      <c r="G443" s="120"/>
      <c r="H443" s="120"/>
      <c r="I443" s="120"/>
    </row>
    <row r="444" spans="1:9" x14ac:dyDescent="0.35">
      <c r="A444" s="120"/>
      <c r="B444" s="120"/>
      <c r="C444" s="120"/>
      <c r="D444" s="120"/>
      <c r="E444" s="120"/>
      <c r="F444" s="120"/>
      <c r="G444" s="120"/>
      <c r="H444" s="120"/>
      <c r="I444" s="120"/>
    </row>
    <row r="445" spans="1:9" ht="15" customHeight="1" x14ac:dyDescent="0.35">
      <c r="B445" s="51"/>
      <c r="C445" s="51"/>
      <c r="D445" s="51"/>
      <c r="E445" s="51"/>
      <c r="F445" s="51"/>
      <c r="G445" s="51"/>
      <c r="H445" s="51"/>
    </row>
    <row r="446" spans="1:9" ht="14.5" customHeight="1" x14ac:dyDescent="0.35">
      <c r="B446" s="222" t="s">
        <v>288</v>
      </c>
      <c r="C446" s="222"/>
      <c r="D446" s="222"/>
      <c r="E446" s="222"/>
      <c r="F446" s="222"/>
      <c r="G446" s="222"/>
      <c r="H446" s="222"/>
    </row>
    <row r="447" spans="1:9" ht="15" customHeight="1" x14ac:dyDescent="0.35">
      <c r="B447" s="222"/>
      <c r="C447" s="222"/>
      <c r="D447" s="222"/>
      <c r="E447" s="222"/>
      <c r="F447" s="222"/>
      <c r="G447" s="222"/>
      <c r="H447" s="222"/>
    </row>
    <row r="448" spans="1:9" ht="14.5" customHeight="1" x14ac:dyDescent="0.35">
      <c r="B448" s="222" t="s">
        <v>271</v>
      </c>
      <c r="C448" s="222"/>
      <c r="D448" s="222"/>
      <c r="E448" s="222"/>
      <c r="F448" s="222"/>
      <c r="G448" s="222"/>
      <c r="H448" s="222"/>
    </row>
    <row r="449" spans="2:8" x14ac:dyDescent="0.35">
      <c r="B449" s="222"/>
      <c r="C449" s="222"/>
      <c r="D449" s="222"/>
      <c r="E449" s="222"/>
      <c r="F449" s="222"/>
      <c r="G449" s="222"/>
      <c r="H449" s="222"/>
    </row>
    <row r="450" spans="2:8" ht="15" customHeight="1" x14ac:dyDescent="0.35">
      <c r="B450" s="222"/>
      <c r="C450" s="222"/>
      <c r="D450" s="222"/>
      <c r="E450" s="222"/>
      <c r="F450" s="222"/>
      <c r="G450" s="222"/>
      <c r="H450" s="222"/>
    </row>
    <row r="451" spans="2:8" ht="14.5" customHeight="1" x14ac:dyDescent="0.35">
      <c r="B451" s="222" t="s">
        <v>272</v>
      </c>
      <c r="C451" s="222"/>
      <c r="D451" s="222"/>
      <c r="E451" s="222"/>
      <c r="F451" s="222"/>
      <c r="G451" s="222"/>
      <c r="H451" s="222"/>
    </row>
    <row r="452" spans="2:8" ht="15" customHeight="1" x14ac:dyDescent="0.35">
      <c r="B452" s="222"/>
      <c r="C452" s="222"/>
      <c r="D452" s="222"/>
      <c r="E452" s="222"/>
      <c r="F452" s="222"/>
      <c r="G452" s="222"/>
      <c r="H452" s="222"/>
    </row>
    <row r="453" spans="2:8" x14ac:dyDescent="0.35">
      <c r="B453" s="223" t="s">
        <v>202</v>
      </c>
      <c r="C453" s="223"/>
      <c r="D453" s="223"/>
      <c r="E453" s="223"/>
      <c r="F453" s="223"/>
      <c r="G453" s="223"/>
      <c r="H453" s="223"/>
    </row>
    <row r="454" spans="2:8" ht="15" customHeight="1" x14ac:dyDescent="0.35">
      <c r="B454" s="222" t="s">
        <v>203</v>
      </c>
      <c r="C454" s="222"/>
      <c r="D454" s="222"/>
      <c r="E454" s="222"/>
      <c r="F454" s="222"/>
      <c r="G454" s="222"/>
      <c r="H454" s="222"/>
    </row>
    <row r="455" spans="2:8" x14ac:dyDescent="0.35">
      <c r="B455" s="222"/>
      <c r="C455" s="222"/>
      <c r="D455" s="222"/>
      <c r="E455" s="222"/>
      <c r="F455" s="222"/>
      <c r="G455" s="222"/>
      <c r="H455" s="222"/>
    </row>
    <row r="456" spans="2:8" ht="14.5" customHeight="1" x14ac:dyDescent="0.35">
      <c r="B456" s="222" t="s">
        <v>273</v>
      </c>
      <c r="C456" s="222"/>
      <c r="D456" s="222"/>
      <c r="E456" s="222"/>
      <c r="F456" s="222"/>
      <c r="G456" s="222"/>
      <c r="H456" s="222"/>
    </row>
    <row r="457" spans="2:8" ht="15" customHeight="1" x14ac:dyDescent="0.35">
      <c r="B457" s="222"/>
      <c r="C457" s="222"/>
      <c r="D457" s="222"/>
      <c r="E457" s="222"/>
      <c r="F457" s="222"/>
      <c r="G457" s="222"/>
      <c r="H457" s="222"/>
    </row>
    <row r="458" spans="2:8" ht="14.5" customHeight="1" x14ac:dyDescent="0.35">
      <c r="B458" s="224" t="s">
        <v>274</v>
      </c>
      <c r="C458" s="224"/>
      <c r="D458" s="224"/>
      <c r="E458" s="224"/>
      <c r="F458" s="224"/>
      <c r="G458" s="224"/>
      <c r="H458" s="224"/>
    </row>
    <row r="459" spans="2:8" x14ac:dyDescent="0.35">
      <c r="B459" s="224"/>
      <c r="C459" s="224"/>
      <c r="D459" s="224"/>
      <c r="E459" s="224"/>
      <c r="F459" s="224"/>
      <c r="G459" s="224"/>
      <c r="H459" s="224"/>
    </row>
    <row r="460" spans="2:8" x14ac:dyDescent="0.35">
      <c r="B460" s="224"/>
      <c r="C460" s="224"/>
      <c r="D460" s="224"/>
      <c r="E460" s="224"/>
      <c r="F460" s="224"/>
      <c r="G460" s="224"/>
      <c r="H460" s="224"/>
    </row>
    <row r="461" spans="2:8" ht="14.5" customHeight="1" x14ac:dyDescent="0.35">
      <c r="B461" s="222" t="s">
        <v>204</v>
      </c>
      <c r="C461" s="222"/>
      <c r="D461" s="222"/>
      <c r="E461" s="222"/>
      <c r="F461" s="222"/>
      <c r="G461" s="222"/>
      <c r="H461" s="222"/>
    </row>
    <row r="462" spans="2:8" x14ac:dyDescent="0.35">
      <c r="B462" s="222"/>
      <c r="C462" s="222"/>
      <c r="D462" s="222"/>
      <c r="E462" s="222"/>
      <c r="F462" s="222"/>
      <c r="G462" s="222"/>
      <c r="H462" s="222"/>
    </row>
    <row r="463" spans="2:8" ht="14.5" customHeight="1" x14ac:dyDescent="0.35">
      <c r="B463" s="225" t="s">
        <v>275</v>
      </c>
      <c r="C463" s="225"/>
      <c r="D463" s="225"/>
      <c r="E463" s="225"/>
      <c r="F463" s="225"/>
      <c r="G463" s="225"/>
      <c r="H463" s="225"/>
    </row>
    <row r="464" spans="2:8" x14ac:dyDescent="0.35">
      <c r="B464" s="225"/>
      <c r="C464" s="225"/>
      <c r="D464" s="225"/>
      <c r="E464" s="225"/>
      <c r="F464" s="225"/>
      <c r="G464" s="225"/>
      <c r="H464" s="225"/>
    </row>
    <row r="465" spans="1:9" ht="14.5" customHeight="1" x14ac:dyDescent="0.35">
      <c r="B465" s="225" t="s">
        <v>205</v>
      </c>
      <c r="C465" s="225"/>
      <c r="D465" s="225"/>
      <c r="E465" s="225"/>
      <c r="F465" s="225"/>
      <c r="G465" s="225"/>
      <c r="H465" s="225"/>
    </row>
    <row r="466" spans="1:9" x14ac:dyDescent="0.35">
      <c r="B466" s="225"/>
      <c r="C466" s="225"/>
      <c r="D466" s="225"/>
      <c r="E466" s="225"/>
      <c r="F466" s="225"/>
      <c r="G466" s="225"/>
      <c r="H466" s="225"/>
    </row>
    <row r="467" spans="1:9" x14ac:dyDescent="0.35">
      <c r="B467" s="225"/>
      <c r="C467" s="225"/>
      <c r="D467" s="225"/>
      <c r="E467" s="225"/>
      <c r="F467" s="225"/>
      <c r="G467" s="225"/>
      <c r="H467" s="225"/>
    </row>
    <row r="468" spans="1:9" ht="15" customHeight="1" x14ac:dyDescent="0.35">
      <c r="B468" s="225" t="s">
        <v>276</v>
      </c>
      <c r="C468" s="225"/>
      <c r="D468" s="225"/>
      <c r="E468" s="225"/>
      <c r="F468" s="225"/>
      <c r="G468" s="225"/>
      <c r="H468" s="225"/>
    </row>
    <row r="469" spans="1:9" x14ac:dyDescent="0.35">
      <c r="A469" s="16"/>
      <c r="B469" s="225"/>
      <c r="C469" s="225"/>
      <c r="D469" s="225"/>
      <c r="E469" s="225"/>
      <c r="F469" s="225"/>
      <c r="G469" s="225"/>
      <c r="H469" s="225"/>
    </row>
    <row r="470" spans="1:9" ht="15" customHeight="1" x14ac:dyDescent="0.35"/>
    <row r="471" spans="1:9" x14ac:dyDescent="0.35">
      <c r="A471" s="16" t="s">
        <v>206</v>
      </c>
      <c r="B471" s="178"/>
      <c r="C471" s="179"/>
      <c r="D471" s="179"/>
      <c r="E471" s="180"/>
      <c r="F471" s="16" t="s">
        <v>207</v>
      </c>
      <c r="G471" s="226"/>
      <c r="H471" s="179"/>
      <c r="I471" s="180"/>
    </row>
    <row r="472" spans="1:9" ht="15" customHeight="1" x14ac:dyDescent="0.35">
      <c r="B472" s="181"/>
      <c r="C472" s="182"/>
      <c r="D472" s="182"/>
      <c r="E472" s="183"/>
      <c r="G472" s="181"/>
      <c r="H472" s="182"/>
      <c r="I472" s="183"/>
    </row>
    <row r="473" spans="1:9" x14ac:dyDescent="0.35">
      <c r="A473" s="16"/>
    </row>
    <row r="474" spans="1:9" x14ac:dyDescent="0.35">
      <c r="A474" s="16" t="s">
        <v>208</v>
      </c>
      <c r="I474" s="1"/>
    </row>
    <row r="475" spans="1:9" x14ac:dyDescent="0.35">
      <c r="I475" s="19" t="s">
        <v>209</v>
      </c>
    </row>
    <row r="476" spans="1:9" ht="15" customHeight="1" x14ac:dyDescent="0.35">
      <c r="A476" s="6" t="s">
        <v>210</v>
      </c>
      <c r="C476" s="6"/>
      <c r="D476" s="6"/>
      <c r="E476" s="6"/>
      <c r="F476" s="6"/>
      <c r="G476" s="6"/>
      <c r="H476" s="6"/>
      <c r="I476" s="48"/>
    </row>
    <row r="477" spans="1:9" x14ac:dyDescent="0.35">
      <c r="A477" s="6" t="s">
        <v>211</v>
      </c>
      <c r="C477" s="6"/>
      <c r="D477" s="6"/>
      <c r="E477" s="6"/>
      <c r="F477" s="6"/>
      <c r="G477" s="6"/>
      <c r="H477" s="6"/>
      <c r="I477" s="6"/>
    </row>
    <row r="478" spans="1:9" ht="14.5" customHeight="1" x14ac:dyDescent="0.35">
      <c r="A478" s="6"/>
      <c r="B478" s="225" t="s">
        <v>212</v>
      </c>
      <c r="C478" s="225"/>
      <c r="D478" s="225"/>
      <c r="E478" s="225"/>
      <c r="F478" s="225"/>
      <c r="G478" s="225"/>
      <c r="H478" s="227"/>
      <c r="I478" s="99"/>
    </row>
    <row r="479" spans="1:9" x14ac:dyDescent="0.35">
      <c r="A479" s="6"/>
      <c r="B479" s="225"/>
      <c r="C479" s="225"/>
      <c r="D479" s="225"/>
      <c r="E479" s="225"/>
      <c r="F479" s="225"/>
      <c r="G479" s="225"/>
      <c r="H479" s="227"/>
      <c r="I479" s="99"/>
    </row>
    <row r="480" spans="1:9" ht="15" customHeight="1" x14ac:dyDescent="0.35">
      <c r="A480" s="6"/>
      <c r="B480" s="6" t="s">
        <v>213</v>
      </c>
      <c r="C480" s="6"/>
      <c r="D480" s="6"/>
      <c r="E480" s="6"/>
      <c r="F480" s="6"/>
      <c r="G480" s="6"/>
      <c r="H480" s="6"/>
      <c r="I480" s="48"/>
    </row>
    <row r="481" spans="1:9" x14ac:dyDescent="0.35">
      <c r="A481" s="6"/>
      <c r="B481" s="6" t="s">
        <v>214</v>
      </c>
      <c r="C481" s="51"/>
      <c r="D481" s="51"/>
      <c r="E481" s="51"/>
      <c r="F481" s="51"/>
      <c r="G481" s="51"/>
      <c r="H481" s="51"/>
      <c r="I481" s="48"/>
    </row>
    <row r="482" spans="1:9" ht="15" customHeight="1" x14ac:dyDescent="0.35">
      <c r="A482" s="6"/>
      <c r="B482" s="6" t="s">
        <v>215</v>
      </c>
      <c r="C482" s="6"/>
      <c r="D482" s="6"/>
      <c r="E482" s="6"/>
      <c r="F482" s="6"/>
      <c r="G482" s="6"/>
      <c r="H482" s="6"/>
      <c r="I482" s="54"/>
    </row>
    <row r="483" spans="1:9" x14ac:dyDescent="0.35">
      <c r="A483" s="6"/>
      <c r="B483" s="6" t="s">
        <v>216</v>
      </c>
      <c r="C483" s="6"/>
      <c r="D483" s="6"/>
      <c r="E483" s="6"/>
      <c r="F483" s="6"/>
      <c r="G483" s="6"/>
      <c r="H483" s="6"/>
      <c r="I483" s="54"/>
    </row>
    <row r="484" spans="1:9" x14ac:dyDescent="0.35">
      <c r="A484" s="6"/>
      <c r="B484" s="6"/>
      <c r="C484" s="6"/>
      <c r="D484" s="6"/>
      <c r="E484" s="6"/>
      <c r="F484" s="6"/>
      <c r="G484" s="6"/>
      <c r="H484" s="6"/>
      <c r="I484" s="12"/>
    </row>
    <row r="485" spans="1:9" ht="14.5" customHeight="1" x14ac:dyDescent="0.35">
      <c r="B485" s="230" t="s">
        <v>217</v>
      </c>
      <c r="C485" s="230"/>
      <c r="D485" s="230"/>
      <c r="E485" s="230"/>
      <c r="F485" s="230"/>
      <c r="G485" s="230"/>
      <c r="H485" s="230"/>
    </row>
    <row r="486" spans="1:9" x14ac:dyDescent="0.35">
      <c r="B486" s="230"/>
      <c r="C486" s="230"/>
      <c r="D486" s="230"/>
      <c r="E486" s="230"/>
      <c r="F486" s="230"/>
      <c r="G486" s="230"/>
      <c r="H486" s="230"/>
    </row>
    <row r="487" spans="1:9" x14ac:dyDescent="0.35">
      <c r="B487" s="230"/>
      <c r="C487" s="230"/>
      <c r="D487" s="230"/>
      <c r="E487" s="230"/>
      <c r="F487" s="230"/>
      <c r="G487" s="230"/>
      <c r="H487" s="230"/>
    </row>
    <row r="488" spans="1:9" x14ac:dyDescent="0.35">
      <c r="B488" s="15"/>
      <c r="C488" s="15"/>
      <c r="D488" s="15"/>
      <c r="E488" s="15"/>
      <c r="F488" s="15"/>
      <c r="G488" s="15"/>
      <c r="H488" s="15"/>
    </row>
    <row r="489" spans="1:9" x14ac:dyDescent="0.35">
      <c r="B489" s="15"/>
      <c r="C489" s="15"/>
      <c r="D489" s="15"/>
      <c r="E489" s="15"/>
      <c r="F489" s="15"/>
      <c r="G489" s="15"/>
      <c r="H489" s="15"/>
    </row>
    <row r="491" spans="1:9" x14ac:dyDescent="0.35">
      <c r="A491" s="72" t="s">
        <v>218</v>
      </c>
      <c r="B491" s="72"/>
      <c r="C491" s="72"/>
      <c r="D491" s="72"/>
      <c r="E491" s="72"/>
      <c r="F491" s="72"/>
      <c r="G491" s="72"/>
    </row>
    <row r="493" spans="1:9" ht="14.5" customHeight="1" x14ac:dyDescent="0.35">
      <c r="A493" s="120" t="s">
        <v>219</v>
      </c>
      <c r="B493" s="120"/>
      <c r="C493" s="120"/>
      <c r="D493" s="120"/>
      <c r="E493" s="120"/>
      <c r="F493" s="120"/>
      <c r="G493" s="120"/>
      <c r="H493" s="120"/>
      <c r="I493" s="120"/>
    </row>
    <row r="494" spans="1:9" x14ac:dyDescent="0.35">
      <c r="A494" s="120"/>
      <c r="B494" s="120"/>
      <c r="C494" s="120"/>
      <c r="D494" s="120"/>
      <c r="E494" s="120"/>
      <c r="F494" s="120"/>
      <c r="G494" s="120"/>
      <c r="H494" s="120"/>
      <c r="I494" s="120"/>
    </row>
    <row r="495" spans="1:9" x14ac:dyDescent="0.35">
      <c r="A495" s="120"/>
      <c r="B495" s="120"/>
      <c r="C495" s="120"/>
      <c r="D495" s="120"/>
      <c r="E495" s="120"/>
      <c r="F495" s="120"/>
      <c r="G495" s="120"/>
      <c r="H495" s="120"/>
      <c r="I495" s="120"/>
    </row>
    <row r="496" spans="1:9" x14ac:dyDescent="0.35">
      <c r="A496" s="120"/>
      <c r="B496" s="120"/>
      <c r="C496" s="120"/>
      <c r="D496" s="120"/>
      <c r="E496" s="120"/>
      <c r="F496" s="120"/>
      <c r="G496" s="120"/>
      <c r="H496" s="120"/>
      <c r="I496" s="120"/>
    </row>
    <row r="497" spans="1:9" x14ac:dyDescent="0.35">
      <c r="A497" s="46"/>
      <c r="B497" s="46"/>
      <c r="C497" s="46"/>
      <c r="D497" s="46"/>
      <c r="E497" s="46"/>
      <c r="F497" s="46"/>
      <c r="G497" s="46"/>
      <c r="H497" s="46"/>
      <c r="I497" s="46"/>
    </row>
    <row r="498" spans="1:9" x14ac:dyDescent="0.35">
      <c r="A498" s="98" t="s">
        <v>220</v>
      </c>
      <c r="B498" s="98"/>
      <c r="C498" s="98"/>
      <c r="D498" s="98"/>
      <c r="E498" s="98"/>
      <c r="F498" s="98"/>
      <c r="I498" s="48"/>
    </row>
    <row r="499" spans="1:9" x14ac:dyDescent="0.35">
      <c r="A499" s="111"/>
      <c r="B499" s="112"/>
      <c r="C499" s="112"/>
      <c r="D499" s="112"/>
      <c r="E499" s="112"/>
      <c r="F499" s="112"/>
      <c r="G499" s="113"/>
      <c r="H499" s="15"/>
      <c r="I499" s="15"/>
    </row>
    <row r="500" spans="1:9" x14ac:dyDescent="0.35">
      <c r="A500" s="114"/>
      <c r="B500" s="115"/>
      <c r="C500" s="115"/>
      <c r="D500" s="115"/>
      <c r="E500" s="115"/>
      <c r="F500" s="115"/>
      <c r="G500" s="116"/>
      <c r="H500" s="15"/>
      <c r="I500" s="15"/>
    </row>
    <row r="501" spans="1:9" x14ac:dyDescent="0.35">
      <c r="A501" s="117"/>
      <c r="B501" s="118"/>
      <c r="C501" s="118"/>
      <c r="D501" s="118"/>
      <c r="E501" s="118"/>
      <c r="F501" s="118"/>
      <c r="G501" s="119"/>
      <c r="H501" s="15"/>
      <c r="I501" s="15"/>
    </row>
    <row r="502" spans="1:9" x14ac:dyDescent="0.35">
      <c r="A502" s="110" t="s">
        <v>221</v>
      </c>
      <c r="B502" s="110"/>
      <c r="C502" s="110"/>
      <c r="D502" s="110"/>
      <c r="E502" s="110"/>
      <c r="F502" s="110"/>
      <c r="H502" s="13"/>
      <c r="I502" s="48"/>
    </row>
    <row r="503" spans="1:9" x14ac:dyDescent="0.35">
      <c r="A503" s="111"/>
      <c r="B503" s="112"/>
      <c r="C503" s="112"/>
      <c r="D503" s="112"/>
      <c r="E503" s="112"/>
      <c r="F503" s="112"/>
      <c r="G503" s="113"/>
      <c r="H503" s="15"/>
      <c r="I503" s="15"/>
    </row>
    <row r="504" spans="1:9" x14ac:dyDescent="0.35">
      <c r="A504" s="114"/>
      <c r="B504" s="115"/>
      <c r="C504" s="115"/>
      <c r="D504" s="115"/>
      <c r="E504" s="115"/>
      <c r="F504" s="115"/>
      <c r="G504" s="116"/>
      <c r="H504" s="15"/>
      <c r="I504" s="15"/>
    </row>
    <row r="505" spans="1:9" x14ac:dyDescent="0.35">
      <c r="A505" s="117"/>
      <c r="B505" s="118"/>
      <c r="C505" s="118"/>
      <c r="D505" s="118"/>
      <c r="E505" s="118"/>
      <c r="F505" s="118"/>
      <c r="G505" s="119"/>
      <c r="H505" s="15"/>
      <c r="I505" s="15"/>
    </row>
    <row r="506" spans="1:9" x14ac:dyDescent="0.35">
      <c r="A506" s="110" t="s">
        <v>277</v>
      </c>
      <c r="B506" s="110"/>
      <c r="C506" s="110"/>
      <c r="D506" s="110"/>
      <c r="E506" s="110"/>
      <c r="F506" s="110"/>
      <c r="H506" s="13"/>
      <c r="I506" s="48"/>
    </row>
    <row r="507" spans="1:9" ht="15" customHeight="1" x14ac:dyDescent="0.35">
      <c r="A507" s="111"/>
      <c r="B507" s="112"/>
      <c r="C507" s="112"/>
      <c r="D507" s="112"/>
      <c r="E507" s="112"/>
      <c r="F507" s="112"/>
      <c r="G507" s="113"/>
      <c r="H507" s="15"/>
      <c r="I507" s="15"/>
    </row>
    <row r="508" spans="1:9" ht="15" customHeight="1" x14ac:dyDescent="0.35">
      <c r="A508" s="114"/>
      <c r="B508" s="115"/>
      <c r="C508" s="115"/>
      <c r="D508" s="115"/>
      <c r="E508" s="115"/>
      <c r="F508" s="115"/>
      <c r="G508" s="116"/>
      <c r="H508" s="15"/>
      <c r="I508" s="15"/>
    </row>
    <row r="509" spans="1:9" ht="15" customHeight="1" x14ac:dyDescent="0.35">
      <c r="A509" s="117"/>
      <c r="B509" s="118"/>
      <c r="C509" s="118"/>
      <c r="D509" s="118"/>
      <c r="E509" s="118"/>
      <c r="F509" s="118"/>
      <c r="G509" s="119"/>
      <c r="H509" s="15"/>
      <c r="I509" s="15"/>
    </row>
    <row r="510" spans="1:9" ht="15" customHeight="1" x14ac:dyDescent="0.35">
      <c r="A510" s="108" t="s">
        <v>222</v>
      </c>
      <c r="B510" s="108"/>
      <c r="C510" s="108"/>
      <c r="D510" s="108"/>
      <c r="E510" s="108"/>
      <c r="F510" s="108"/>
      <c r="H510" s="11"/>
      <c r="I510" s="99"/>
    </row>
    <row r="511" spans="1:9" x14ac:dyDescent="0.35">
      <c r="A511" s="109"/>
      <c r="B511" s="109"/>
      <c r="C511" s="109"/>
      <c r="D511" s="109"/>
      <c r="E511" s="109"/>
      <c r="F511" s="109"/>
      <c r="H511" s="11"/>
      <c r="I511" s="99"/>
    </row>
    <row r="512" spans="1:9" x14ac:dyDescent="0.35">
      <c r="A512" s="111"/>
      <c r="B512" s="112"/>
      <c r="C512" s="112"/>
      <c r="D512" s="112"/>
      <c r="E512" s="112"/>
      <c r="F512" s="112"/>
      <c r="G512" s="113"/>
      <c r="H512" s="15"/>
      <c r="I512" s="15"/>
    </row>
    <row r="513" spans="1:9" x14ac:dyDescent="0.35">
      <c r="A513" s="114"/>
      <c r="B513" s="115"/>
      <c r="C513" s="115"/>
      <c r="D513" s="115"/>
      <c r="E513" s="115"/>
      <c r="F513" s="115"/>
      <c r="G513" s="116"/>
      <c r="H513" s="15"/>
      <c r="I513" s="15"/>
    </row>
    <row r="514" spans="1:9" x14ac:dyDescent="0.35">
      <c r="A514" s="117"/>
      <c r="B514" s="118"/>
      <c r="C514" s="118"/>
      <c r="D514" s="118"/>
      <c r="E514" s="118"/>
      <c r="F514" s="118"/>
      <c r="G514" s="119"/>
      <c r="H514" s="15"/>
      <c r="I514" s="15"/>
    </row>
    <row r="515" spans="1:9" x14ac:dyDescent="0.35">
      <c r="A515" s="110" t="s">
        <v>223</v>
      </c>
      <c r="B515" s="110"/>
      <c r="C515" s="110"/>
      <c r="D515" s="110"/>
      <c r="E515" s="110"/>
      <c r="F515" s="110"/>
      <c r="H515" s="13"/>
      <c r="I515" s="48"/>
    </row>
    <row r="516" spans="1:9" x14ac:dyDescent="0.35">
      <c r="A516" s="111"/>
      <c r="B516" s="112"/>
      <c r="C516" s="112"/>
      <c r="D516" s="112"/>
      <c r="E516" s="112"/>
      <c r="F516" s="112"/>
      <c r="G516" s="113"/>
      <c r="H516" s="15"/>
      <c r="I516" s="15"/>
    </row>
    <row r="517" spans="1:9" x14ac:dyDescent="0.35">
      <c r="A517" s="114"/>
      <c r="B517" s="115"/>
      <c r="C517" s="115"/>
      <c r="D517" s="115"/>
      <c r="E517" s="115"/>
      <c r="F517" s="115"/>
      <c r="G517" s="116"/>
      <c r="H517" s="15"/>
      <c r="I517" s="15"/>
    </row>
    <row r="518" spans="1:9" x14ac:dyDescent="0.35">
      <c r="A518" s="117"/>
      <c r="B518" s="118"/>
      <c r="C518" s="118"/>
      <c r="D518" s="118"/>
      <c r="E518" s="118"/>
      <c r="F518" s="118"/>
      <c r="G518" s="119"/>
      <c r="H518" s="15"/>
      <c r="I518" s="15"/>
    </row>
    <row r="519" spans="1:9" x14ac:dyDescent="0.35">
      <c r="A519" s="110" t="s">
        <v>278</v>
      </c>
      <c r="B519" s="110"/>
      <c r="C519" s="110"/>
      <c r="D519" s="110"/>
      <c r="E519" s="110"/>
      <c r="F519" s="110"/>
      <c r="H519" s="13"/>
      <c r="I519" s="48"/>
    </row>
    <row r="520" spans="1:9" x14ac:dyDescent="0.35">
      <c r="A520" s="111"/>
      <c r="B520" s="112"/>
      <c r="C520" s="112"/>
      <c r="D520" s="112"/>
      <c r="E520" s="112"/>
      <c r="F520" s="112"/>
      <c r="G520" s="113"/>
      <c r="H520" s="15"/>
      <c r="I520" s="15"/>
    </row>
    <row r="521" spans="1:9" x14ac:dyDescent="0.35">
      <c r="A521" s="114"/>
      <c r="B521" s="115"/>
      <c r="C521" s="115"/>
      <c r="D521" s="115"/>
      <c r="E521" s="115"/>
      <c r="F521" s="115"/>
      <c r="G521" s="116"/>
      <c r="H521" s="15"/>
      <c r="I521" s="15"/>
    </row>
    <row r="522" spans="1:9" x14ac:dyDescent="0.35">
      <c r="A522" s="117"/>
      <c r="B522" s="118"/>
      <c r="C522" s="118"/>
      <c r="D522" s="118"/>
      <c r="E522" s="118"/>
      <c r="F522" s="118"/>
      <c r="G522" s="119"/>
      <c r="H522" s="15"/>
      <c r="I522" s="15"/>
    </row>
    <row r="523" spans="1:9" x14ac:dyDescent="0.35">
      <c r="A523" s="110" t="s">
        <v>279</v>
      </c>
      <c r="B523" s="110"/>
      <c r="C523" s="110"/>
      <c r="D523" s="110"/>
      <c r="E523" s="110"/>
      <c r="F523" s="110"/>
      <c r="H523" s="13"/>
      <c r="I523" s="48"/>
    </row>
    <row r="524" spans="1:9" x14ac:dyDescent="0.35">
      <c r="A524" s="111"/>
      <c r="B524" s="112"/>
      <c r="C524" s="112"/>
      <c r="D524" s="112"/>
      <c r="E524" s="112"/>
      <c r="F524" s="112"/>
      <c r="G524" s="113"/>
      <c r="H524" s="15"/>
      <c r="I524" s="15"/>
    </row>
    <row r="525" spans="1:9" x14ac:dyDescent="0.35">
      <c r="A525" s="114"/>
      <c r="B525" s="115"/>
      <c r="C525" s="115"/>
      <c r="D525" s="115"/>
      <c r="E525" s="115"/>
      <c r="F525" s="115"/>
      <c r="G525" s="116"/>
      <c r="H525" s="15"/>
      <c r="I525" s="15"/>
    </row>
    <row r="526" spans="1:9" x14ac:dyDescent="0.35">
      <c r="A526" s="117"/>
      <c r="B526" s="118"/>
      <c r="C526" s="118"/>
      <c r="D526" s="118"/>
      <c r="E526" s="118"/>
      <c r="F526" s="118"/>
      <c r="G526" s="119"/>
      <c r="H526" s="15"/>
      <c r="I526" s="15"/>
    </row>
    <row r="527" spans="1:9" x14ac:dyDescent="0.35">
      <c r="A527" s="110" t="s">
        <v>280</v>
      </c>
      <c r="B527" s="110"/>
      <c r="C527" s="110"/>
      <c r="D527" s="110"/>
      <c r="E527" s="110"/>
      <c r="F527" s="110"/>
      <c r="H527" s="13"/>
      <c r="I527" s="48"/>
    </row>
    <row r="528" spans="1:9" x14ac:dyDescent="0.35">
      <c r="A528" s="111"/>
      <c r="B528" s="112"/>
      <c r="C528" s="112"/>
      <c r="D528" s="112"/>
      <c r="E528" s="112"/>
      <c r="F528" s="112"/>
      <c r="G528" s="113"/>
      <c r="H528" s="15"/>
      <c r="I528" s="15"/>
    </row>
    <row r="529" spans="1:9" x14ac:dyDescent="0.35">
      <c r="A529" s="114"/>
      <c r="B529" s="115"/>
      <c r="C529" s="115"/>
      <c r="D529" s="115"/>
      <c r="E529" s="115"/>
      <c r="F529" s="115"/>
      <c r="G529" s="116"/>
      <c r="H529" s="15"/>
      <c r="I529" s="15"/>
    </row>
    <row r="530" spans="1:9" x14ac:dyDescent="0.35">
      <c r="A530" s="117"/>
      <c r="B530" s="118"/>
      <c r="C530" s="118"/>
      <c r="D530" s="118"/>
      <c r="E530" s="118"/>
      <c r="F530" s="118"/>
      <c r="G530" s="119"/>
      <c r="H530" s="15"/>
      <c r="I530" s="15"/>
    </row>
    <row r="531" spans="1:9" x14ac:dyDescent="0.35">
      <c r="A531" s="110" t="s">
        <v>224</v>
      </c>
      <c r="B531" s="110"/>
      <c r="C531" s="110"/>
      <c r="D531" s="110"/>
      <c r="E531" s="110"/>
      <c r="F531" s="110"/>
      <c r="H531" s="13"/>
      <c r="I531" s="48"/>
    </row>
    <row r="532" spans="1:9" x14ac:dyDescent="0.35">
      <c r="A532" s="111"/>
      <c r="B532" s="112"/>
      <c r="C532" s="112"/>
      <c r="D532" s="112"/>
      <c r="E532" s="112"/>
      <c r="F532" s="112"/>
      <c r="G532" s="113"/>
      <c r="H532" s="15"/>
      <c r="I532" s="15"/>
    </row>
    <row r="533" spans="1:9" x14ac:dyDescent="0.35">
      <c r="A533" s="114"/>
      <c r="B533" s="115"/>
      <c r="C533" s="115"/>
      <c r="D533" s="115"/>
      <c r="E533" s="115"/>
      <c r="F533" s="115"/>
      <c r="G533" s="116"/>
      <c r="H533" s="15"/>
      <c r="I533" s="15"/>
    </row>
    <row r="534" spans="1:9" x14ac:dyDescent="0.35">
      <c r="A534" s="117"/>
      <c r="B534" s="118"/>
      <c r="C534" s="118"/>
      <c r="D534" s="118"/>
      <c r="E534" s="118"/>
      <c r="F534" s="118"/>
      <c r="G534" s="119"/>
      <c r="H534" s="15"/>
      <c r="I534" s="15"/>
    </row>
    <row r="535" spans="1:9" x14ac:dyDescent="0.35">
      <c r="A535" s="110" t="s">
        <v>225</v>
      </c>
      <c r="B535" s="110"/>
      <c r="C535" s="110"/>
      <c r="D535" s="110"/>
      <c r="E535" s="110"/>
      <c r="F535" s="110"/>
      <c r="H535" s="13"/>
      <c r="I535" s="48"/>
    </row>
    <row r="536" spans="1:9" x14ac:dyDescent="0.35">
      <c r="A536" s="111"/>
      <c r="B536" s="112"/>
      <c r="C536" s="112"/>
      <c r="D536" s="112"/>
      <c r="E536" s="112"/>
      <c r="F536" s="112"/>
      <c r="G536" s="113"/>
      <c r="H536" s="15"/>
      <c r="I536" s="15"/>
    </row>
    <row r="537" spans="1:9" x14ac:dyDescent="0.35">
      <c r="A537" s="114"/>
      <c r="B537" s="115"/>
      <c r="C537" s="115"/>
      <c r="D537" s="115"/>
      <c r="E537" s="115"/>
      <c r="F537" s="115"/>
      <c r="G537" s="116"/>
      <c r="H537" s="15"/>
      <c r="I537" s="15"/>
    </row>
    <row r="538" spans="1:9" x14ac:dyDescent="0.35">
      <c r="A538" s="117"/>
      <c r="B538" s="118"/>
      <c r="C538" s="118"/>
      <c r="D538" s="118"/>
      <c r="E538" s="118"/>
      <c r="F538" s="118"/>
      <c r="G538" s="119"/>
      <c r="H538" s="15"/>
      <c r="I538" s="15"/>
    </row>
    <row r="539" spans="1:9" x14ac:dyDescent="0.35">
      <c r="H539" s="13"/>
    </row>
    <row r="540" spans="1:9" x14ac:dyDescent="0.35">
      <c r="B540" s="6"/>
      <c r="C540" s="6"/>
      <c r="D540" s="6"/>
      <c r="E540" s="6"/>
      <c r="F540" s="6"/>
      <c r="G540" s="6"/>
      <c r="H540" s="12"/>
    </row>
    <row r="541" spans="1:9" x14ac:dyDescent="0.35">
      <c r="A541" s="72" t="s">
        <v>226</v>
      </c>
      <c r="B541" s="72"/>
      <c r="C541" s="72"/>
      <c r="D541" s="72"/>
      <c r="E541" s="72"/>
      <c r="F541" s="72"/>
      <c r="G541" s="72"/>
      <c r="H541" s="72"/>
      <c r="I541" s="72"/>
    </row>
    <row r="542" spans="1:9" x14ac:dyDescent="0.35">
      <c r="A542" s="16"/>
      <c r="B542" s="16"/>
      <c r="C542" s="16"/>
      <c r="D542" s="16"/>
      <c r="E542" s="16"/>
      <c r="F542" s="16"/>
      <c r="G542" s="16"/>
    </row>
    <row r="543" spans="1:9" x14ac:dyDescent="0.35">
      <c r="A543" s="16" t="s">
        <v>227</v>
      </c>
    </row>
    <row r="544" spans="1:9" x14ac:dyDescent="0.35">
      <c r="A544" s="195"/>
      <c r="B544" s="196"/>
      <c r="C544" s="196"/>
      <c r="D544" s="196"/>
      <c r="E544" s="196"/>
      <c r="F544" s="196"/>
      <c r="G544" s="196"/>
      <c r="H544" s="196"/>
      <c r="I544" s="197"/>
    </row>
    <row r="545" spans="1:9" x14ac:dyDescent="0.35">
      <c r="A545" s="198"/>
      <c r="B545" s="199"/>
      <c r="C545" s="199"/>
      <c r="D545" s="199"/>
      <c r="E545" s="199"/>
      <c r="F545" s="199"/>
      <c r="G545" s="199"/>
      <c r="H545" s="199"/>
      <c r="I545" s="200"/>
    </row>
    <row r="546" spans="1:9" x14ac:dyDescent="0.35">
      <c r="A546" s="198"/>
      <c r="B546" s="199"/>
      <c r="C546" s="199"/>
      <c r="D546" s="199"/>
      <c r="E546" s="199"/>
      <c r="F546" s="199"/>
      <c r="G546" s="199"/>
      <c r="H546" s="199"/>
      <c r="I546" s="200"/>
    </row>
    <row r="547" spans="1:9" x14ac:dyDescent="0.35">
      <c r="A547" s="198"/>
      <c r="B547" s="199"/>
      <c r="C547" s="199"/>
      <c r="D547" s="199"/>
      <c r="E547" s="199"/>
      <c r="F547" s="199"/>
      <c r="G547" s="199"/>
      <c r="H547" s="199"/>
      <c r="I547" s="200"/>
    </row>
    <row r="548" spans="1:9" x14ac:dyDescent="0.35">
      <c r="A548" s="198"/>
      <c r="B548" s="199"/>
      <c r="C548" s="199"/>
      <c r="D548" s="199"/>
      <c r="E548" s="199"/>
      <c r="F548" s="199"/>
      <c r="G548" s="199"/>
      <c r="H548" s="199"/>
      <c r="I548" s="200"/>
    </row>
    <row r="549" spans="1:9" x14ac:dyDescent="0.35">
      <c r="A549" s="198"/>
      <c r="B549" s="199"/>
      <c r="C549" s="199"/>
      <c r="D549" s="199"/>
      <c r="E549" s="199"/>
      <c r="F549" s="199"/>
      <c r="G549" s="199"/>
      <c r="H549" s="199"/>
      <c r="I549" s="200"/>
    </row>
    <row r="550" spans="1:9" x14ac:dyDescent="0.35">
      <c r="A550" s="198"/>
      <c r="B550" s="199"/>
      <c r="C550" s="199"/>
      <c r="D550" s="199"/>
      <c r="E550" s="199"/>
      <c r="F550" s="199"/>
      <c r="G550" s="199"/>
      <c r="H550" s="199"/>
      <c r="I550" s="200"/>
    </row>
    <row r="551" spans="1:9" x14ac:dyDescent="0.35">
      <c r="A551" s="201"/>
      <c r="B551" s="202"/>
      <c r="C551" s="202"/>
      <c r="D551" s="202"/>
      <c r="E551" s="202"/>
      <c r="F551" s="202"/>
      <c r="G551" s="202"/>
      <c r="H551" s="202"/>
      <c r="I551" s="203"/>
    </row>
    <row r="552" spans="1:9" x14ac:dyDescent="0.35">
      <c r="A552" s="20"/>
      <c r="B552" s="20"/>
      <c r="C552" s="20"/>
      <c r="D552" s="20"/>
      <c r="E552" s="20"/>
      <c r="F552" s="20"/>
      <c r="G552" s="20"/>
      <c r="H552" s="20"/>
      <c r="I552" s="20"/>
    </row>
    <row r="553" spans="1:9" x14ac:dyDescent="0.35">
      <c r="A553" s="98" t="s">
        <v>228</v>
      </c>
      <c r="B553" s="98"/>
      <c r="C553" s="98"/>
      <c r="D553" s="9"/>
      <c r="E553" s="9"/>
      <c r="F553" s="9"/>
      <c r="G553" s="9"/>
      <c r="H553" s="9"/>
      <c r="I553" s="9"/>
    </row>
    <row r="554" spans="1:9" x14ac:dyDescent="0.35">
      <c r="A554" s="195"/>
      <c r="B554" s="196"/>
      <c r="C554" s="196"/>
      <c r="D554" s="196"/>
      <c r="E554" s="196"/>
      <c r="F554" s="196"/>
      <c r="G554" s="196"/>
      <c r="H554" s="196"/>
      <c r="I554" s="197"/>
    </row>
    <row r="555" spans="1:9" x14ac:dyDescent="0.35">
      <c r="A555" s="198"/>
      <c r="B555" s="199"/>
      <c r="C555" s="199"/>
      <c r="D555" s="199"/>
      <c r="E555" s="199"/>
      <c r="F555" s="199"/>
      <c r="G555" s="199"/>
      <c r="H555" s="199"/>
      <c r="I555" s="200"/>
    </row>
    <row r="556" spans="1:9" x14ac:dyDescent="0.35">
      <c r="A556" s="198"/>
      <c r="B556" s="199"/>
      <c r="C556" s="199"/>
      <c r="D556" s="199"/>
      <c r="E556" s="199"/>
      <c r="F556" s="199"/>
      <c r="G556" s="199"/>
      <c r="H556" s="199"/>
      <c r="I556" s="200"/>
    </row>
    <row r="557" spans="1:9" x14ac:dyDescent="0.35">
      <c r="A557" s="198"/>
      <c r="B557" s="199"/>
      <c r="C557" s="199"/>
      <c r="D557" s="199"/>
      <c r="E557" s="199"/>
      <c r="F557" s="199"/>
      <c r="G557" s="199"/>
      <c r="H557" s="199"/>
      <c r="I557" s="200"/>
    </row>
    <row r="558" spans="1:9" x14ac:dyDescent="0.35">
      <c r="A558" s="198"/>
      <c r="B558" s="199"/>
      <c r="C558" s="199"/>
      <c r="D558" s="199"/>
      <c r="E558" s="199"/>
      <c r="F558" s="199"/>
      <c r="G558" s="199"/>
      <c r="H558" s="199"/>
      <c r="I558" s="200"/>
    </row>
    <row r="559" spans="1:9" x14ac:dyDescent="0.35">
      <c r="A559" s="198"/>
      <c r="B559" s="199"/>
      <c r="C559" s="199"/>
      <c r="D559" s="199"/>
      <c r="E559" s="199"/>
      <c r="F559" s="199"/>
      <c r="G559" s="199"/>
      <c r="H559" s="199"/>
      <c r="I559" s="200"/>
    </row>
    <row r="560" spans="1:9" x14ac:dyDescent="0.35">
      <c r="A560" s="198"/>
      <c r="B560" s="199"/>
      <c r="C560" s="199"/>
      <c r="D560" s="199"/>
      <c r="E560" s="199"/>
      <c r="F560" s="199"/>
      <c r="G560" s="199"/>
      <c r="H560" s="199"/>
      <c r="I560" s="200"/>
    </row>
    <row r="561" spans="1:9" ht="15" customHeight="1" x14ac:dyDescent="0.35">
      <c r="A561" s="201"/>
      <c r="B561" s="202"/>
      <c r="C561" s="202"/>
      <c r="D561" s="202"/>
      <c r="E561" s="202"/>
      <c r="F561" s="202"/>
      <c r="G561" s="202"/>
      <c r="H561" s="202"/>
      <c r="I561" s="203"/>
    </row>
    <row r="562" spans="1:9" x14ac:dyDescent="0.35">
      <c r="B562" s="9"/>
      <c r="C562" s="9"/>
      <c r="D562" s="9"/>
      <c r="E562" s="9"/>
      <c r="F562" s="9"/>
      <c r="G562" s="9"/>
      <c r="H562" s="9"/>
      <c r="I562" s="9"/>
    </row>
    <row r="563" spans="1:9" x14ac:dyDescent="0.35">
      <c r="B563" s="9"/>
      <c r="C563" s="9"/>
      <c r="D563" s="9"/>
      <c r="E563" s="9"/>
      <c r="F563" s="9"/>
      <c r="G563" s="9"/>
      <c r="H563" s="9"/>
      <c r="I563" s="9"/>
    </row>
    <row r="564" spans="1:9" ht="15" customHeight="1" x14ac:dyDescent="0.35">
      <c r="A564" s="120" t="s">
        <v>281</v>
      </c>
      <c r="B564" s="120"/>
      <c r="C564" s="120"/>
      <c r="D564" s="120"/>
      <c r="E564" s="120"/>
      <c r="F564" s="9"/>
      <c r="G564" s="70"/>
      <c r="H564" s="9"/>
      <c r="I564" s="9"/>
    </row>
    <row r="565" spans="1:9" x14ac:dyDescent="0.35">
      <c r="A565" s="120"/>
      <c r="B565" s="120"/>
      <c r="C565" s="120"/>
      <c r="D565" s="120"/>
      <c r="E565" s="120"/>
      <c r="F565" s="9"/>
      <c r="G565" s="71"/>
      <c r="H565" s="9"/>
      <c r="I565" s="9"/>
    </row>
    <row r="566" spans="1:9" x14ac:dyDescent="0.35">
      <c r="B566" s="9"/>
      <c r="C566" s="9"/>
      <c r="D566" s="9"/>
      <c r="E566" s="9"/>
      <c r="F566" s="9"/>
      <c r="G566" s="9"/>
      <c r="H566" s="9"/>
      <c r="I566" s="9"/>
    </row>
    <row r="567" spans="1:9" ht="14.5" customHeight="1" x14ac:dyDescent="0.35">
      <c r="A567" s="120" t="s">
        <v>229</v>
      </c>
      <c r="B567" s="120"/>
      <c r="C567" s="120"/>
      <c r="D567" s="120"/>
      <c r="E567" s="120"/>
      <c r="F567" s="9"/>
      <c r="G567" s="70"/>
      <c r="H567" s="9"/>
      <c r="I567" s="9"/>
    </row>
    <row r="568" spans="1:9" x14ac:dyDescent="0.35">
      <c r="A568" s="120"/>
      <c r="B568" s="120"/>
      <c r="C568" s="120"/>
      <c r="D568" s="120"/>
      <c r="E568" s="120"/>
      <c r="F568" s="9"/>
      <c r="G568" s="71"/>
      <c r="H568" s="9"/>
      <c r="I568" s="9"/>
    </row>
    <row r="569" spans="1:9" x14ac:dyDescent="0.35">
      <c r="B569" s="9"/>
      <c r="C569" s="9"/>
      <c r="D569" s="9"/>
      <c r="E569" s="9"/>
      <c r="F569" s="9"/>
      <c r="G569" s="9"/>
      <c r="H569" s="9"/>
      <c r="I569" s="9"/>
    </row>
    <row r="570" spans="1:9" ht="15" customHeight="1" x14ac:dyDescent="0.35">
      <c r="B570" s="9"/>
      <c r="C570" s="9"/>
      <c r="D570" s="9"/>
      <c r="E570" s="9"/>
      <c r="F570" s="9"/>
      <c r="G570" s="9"/>
      <c r="H570" s="9"/>
      <c r="I570" s="9"/>
    </row>
    <row r="571" spans="1:9" x14ac:dyDescent="0.35">
      <c r="B571" s="17"/>
      <c r="C571" s="17"/>
      <c r="D571" s="17"/>
      <c r="E571" s="17"/>
      <c r="F571" s="17"/>
      <c r="G571" s="11"/>
    </row>
    <row r="572" spans="1:9" ht="14.5" customHeight="1" x14ac:dyDescent="0.35">
      <c r="A572" s="120" t="s">
        <v>230</v>
      </c>
      <c r="B572" s="120"/>
      <c r="C572" s="120"/>
      <c r="D572" s="120"/>
      <c r="E572" s="120"/>
      <c r="F572" s="120"/>
      <c r="G572" s="120"/>
      <c r="H572" s="120"/>
      <c r="I572" s="120"/>
    </row>
    <row r="573" spans="1:9" x14ac:dyDescent="0.35">
      <c r="A573" s="109"/>
      <c r="B573" s="109"/>
      <c r="C573" s="109"/>
      <c r="D573" s="109"/>
      <c r="E573" s="109"/>
      <c r="F573" s="109"/>
      <c r="G573" s="109"/>
      <c r="H573" s="109"/>
      <c r="I573" s="109"/>
    </row>
    <row r="574" spans="1:9" x14ac:dyDescent="0.35">
      <c r="A574" s="195"/>
      <c r="B574" s="196"/>
      <c r="C574" s="196"/>
      <c r="D574" s="196"/>
      <c r="E574" s="196"/>
      <c r="F574" s="196"/>
      <c r="G574" s="196"/>
      <c r="H574" s="196"/>
      <c r="I574" s="197"/>
    </row>
    <row r="575" spans="1:9" x14ac:dyDescent="0.35">
      <c r="A575" s="198"/>
      <c r="B575" s="199"/>
      <c r="C575" s="199"/>
      <c r="D575" s="199"/>
      <c r="E575" s="199"/>
      <c r="F575" s="199"/>
      <c r="G575" s="199"/>
      <c r="H575" s="199"/>
      <c r="I575" s="200"/>
    </row>
    <row r="576" spans="1:9" x14ac:dyDescent="0.35">
      <c r="A576" s="198"/>
      <c r="B576" s="199"/>
      <c r="C576" s="199"/>
      <c r="D576" s="199"/>
      <c r="E576" s="199"/>
      <c r="F576" s="199"/>
      <c r="G576" s="199"/>
      <c r="H576" s="199"/>
      <c r="I576" s="200"/>
    </row>
    <row r="577" spans="1:9" x14ac:dyDescent="0.35">
      <c r="A577" s="198"/>
      <c r="B577" s="199"/>
      <c r="C577" s="199"/>
      <c r="D577" s="199"/>
      <c r="E577" s="199"/>
      <c r="F577" s="199"/>
      <c r="G577" s="199"/>
      <c r="H577" s="199"/>
      <c r="I577" s="200"/>
    </row>
    <row r="578" spans="1:9" x14ac:dyDescent="0.35">
      <c r="A578" s="198"/>
      <c r="B578" s="199"/>
      <c r="C578" s="199"/>
      <c r="D578" s="199"/>
      <c r="E578" s="199"/>
      <c r="F578" s="199"/>
      <c r="G578" s="199"/>
      <c r="H578" s="199"/>
      <c r="I578" s="200"/>
    </row>
    <row r="579" spans="1:9" x14ac:dyDescent="0.35">
      <c r="A579" s="198"/>
      <c r="B579" s="199"/>
      <c r="C579" s="199"/>
      <c r="D579" s="199"/>
      <c r="E579" s="199"/>
      <c r="F579" s="199"/>
      <c r="G579" s="199"/>
      <c r="H579" s="199"/>
      <c r="I579" s="200"/>
    </row>
    <row r="580" spans="1:9" x14ac:dyDescent="0.35">
      <c r="A580" s="198"/>
      <c r="B580" s="199"/>
      <c r="C580" s="199"/>
      <c r="D580" s="199"/>
      <c r="E580" s="199"/>
      <c r="F580" s="199"/>
      <c r="G580" s="199"/>
      <c r="H580" s="199"/>
      <c r="I580" s="200"/>
    </row>
    <row r="581" spans="1:9" x14ac:dyDescent="0.35">
      <c r="A581" s="198"/>
      <c r="B581" s="199"/>
      <c r="C581" s="199"/>
      <c r="D581" s="199"/>
      <c r="E581" s="199"/>
      <c r="F581" s="199"/>
      <c r="G581" s="199"/>
      <c r="H581" s="199"/>
      <c r="I581" s="200"/>
    </row>
    <row r="582" spans="1:9" x14ac:dyDescent="0.35">
      <c r="A582" s="198"/>
      <c r="B582" s="199"/>
      <c r="C582" s="199"/>
      <c r="D582" s="199"/>
      <c r="E582" s="199"/>
      <c r="F582" s="199"/>
      <c r="G582" s="199"/>
      <c r="H582" s="199"/>
      <c r="I582" s="200"/>
    </row>
    <row r="583" spans="1:9" x14ac:dyDescent="0.35">
      <c r="A583" s="198"/>
      <c r="B583" s="199"/>
      <c r="C583" s="199"/>
      <c r="D583" s="199"/>
      <c r="E583" s="199"/>
      <c r="F583" s="199"/>
      <c r="G583" s="199"/>
      <c r="H583" s="199"/>
      <c r="I583" s="200"/>
    </row>
    <row r="584" spans="1:9" x14ac:dyDescent="0.35">
      <c r="A584" s="198"/>
      <c r="B584" s="199"/>
      <c r="C584" s="199"/>
      <c r="D584" s="199"/>
      <c r="E584" s="199"/>
      <c r="F584" s="199"/>
      <c r="G584" s="199"/>
      <c r="H584" s="199"/>
      <c r="I584" s="200"/>
    </row>
    <row r="585" spans="1:9" x14ac:dyDescent="0.35">
      <c r="A585" s="198"/>
      <c r="B585" s="199"/>
      <c r="C585" s="199"/>
      <c r="D585" s="199"/>
      <c r="E585" s="199"/>
      <c r="F585" s="199"/>
      <c r="G585" s="199"/>
      <c r="H585" s="199"/>
      <c r="I585" s="200"/>
    </row>
    <row r="586" spans="1:9" x14ac:dyDescent="0.35">
      <c r="A586" s="198"/>
      <c r="B586" s="199"/>
      <c r="C586" s="199"/>
      <c r="D586" s="199"/>
      <c r="E586" s="199"/>
      <c r="F586" s="199"/>
      <c r="G586" s="199"/>
      <c r="H586" s="199"/>
      <c r="I586" s="200"/>
    </row>
    <row r="587" spans="1:9" x14ac:dyDescent="0.35">
      <c r="A587" s="198"/>
      <c r="B587" s="199"/>
      <c r="C587" s="199"/>
      <c r="D587" s="199"/>
      <c r="E587" s="199"/>
      <c r="F587" s="199"/>
      <c r="G587" s="199"/>
      <c r="H587" s="199"/>
      <c r="I587" s="200"/>
    </row>
    <row r="588" spans="1:9" x14ac:dyDescent="0.35">
      <c r="A588" s="201"/>
      <c r="B588" s="202"/>
      <c r="C588" s="202"/>
      <c r="D588" s="202"/>
      <c r="E588" s="202"/>
      <c r="F588" s="202"/>
      <c r="G588" s="202"/>
      <c r="H588" s="202"/>
      <c r="I588" s="203"/>
    </row>
    <row r="589" spans="1:9" x14ac:dyDescent="0.35">
      <c r="A589" s="45"/>
      <c r="B589" s="45"/>
      <c r="C589" s="45"/>
      <c r="D589" s="45"/>
      <c r="E589" s="45"/>
      <c r="F589" s="45"/>
      <c r="G589" s="45"/>
      <c r="H589" s="45"/>
      <c r="I589" s="45"/>
    </row>
    <row r="590" spans="1:9" ht="15" customHeight="1" x14ac:dyDescent="0.35">
      <c r="A590" s="45"/>
      <c r="B590" s="45"/>
      <c r="C590" s="45"/>
      <c r="D590" s="45"/>
      <c r="E590" s="45"/>
      <c r="F590" s="45"/>
      <c r="G590" s="45"/>
      <c r="H590" s="45"/>
      <c r="I590" s="45"/>
    </row>
    <row r="591" spans="1:9" ht="14.5" customHeight="1" x14ac:dyDescent="0.35">
      <c r="A591" s="168" t="s">
        <v>231</v>
      </c>
      <c r="B591" s="168"/>
      <c r="C591" s="168"/>
      <c r="D591" s="168"/>
      <c r="E591" s="168"/>
      <c r="F591" s="168"/>
      <c r="G591" s="168"/>
      <c r="H591" s="168"/>
      <c r="I591" s="168"/>
    </row>
    <row r="592" spans="1:9" x14ac:dyDescent="0.35">
      <c r="A592" s="168"/>
      <c r="B592" s="168"/>
      <c r="C592" s="168"/>
      <c r="D592" s="168"/>
      <c r="E592" s="168"/>
      <c r="F592" s="168"/>
      <c r="G592" s="168"/>
      <c r="H592" s="168"/>
      <c r="I592" s="168"/>
    </row>
    <row r="593" spans="1:9" x14ac:dyDescent="0.35">
      <c r="A593" s="45"/>
      <c r="B593" s="45"/>
      <c r="C593" s="45"/>
      <c r="D593" s="45"/>
      <c r="E593" s="45"/>
      <c r="F593" s="45"/>
      <c r="G593" s="45"/>
      <c r="H593" s="45"/>
      <c r="I593" s="45"/>
    </row>
    <row r="594" spans="1:9" x14ac:dyDescent="0.35">
      <c r="A594" s="195"/>
      <c r="B594" s="196"/>
      <c r="C594" s="196"/>
      <c r="D594" s="196"/>
      <c r="E594" s="196"/>
      <c r="F594" s="196"/>
      <c r="G594" s="196"/>
      <c r="H594" s="196"/>
      <c r="I594" s="197"/>
    </row>
    <row r="595" spans="1:9" x14ac:dyDescent="0.35">
      <c r="A595" s="198"/>
      <c r="B595" s="199"/>
      <c r="C595" s="199"/>
      <c r="D595" s="199"/>
      <c r="E595" s="199"/>
      <c r="F595" s="199"/>
      <c r="G595" s="199"/>
      <c r="H595" s="199"/>
      <c r="I595" s="200"/>
    </row>
    <row r="596" spans="1:9" x14ac:dyDescent="0.35">
      <c r="A596" s="198"/>
      <c r="B596" s="199"/>
      <c r="C596" s="199"/>
      <c r="D596" s="199"/>
      <c r="E596" s="199"/>
      <c r="F596" s="199"/>
      <c r="G596" s="199"/>
      <c r="H596" s="199"/>
      <c r="I596" s="200"/>
    </row>
    <row r="597" spans="1:9" x14ac:dyDescent="0.35">
      <c r="A597" s="198"/>
      <c r="B597" s="199"/>
      <c r="C597" s="199"/>
      <c r="D597" s="199"/>
      <c r="E597" s="199"/>
      <c r="F597" s="199"/>
      <c r="G597" s="199"/>
      <c r="H597" s="199"/>
      <c r="I597" s="200"/>
    </row>
    <row r="598" spans="1:9" x14ac:dyDescent="0.35">
      <c r="A598" s="198"/>
      <c r="B598" s="199"/>
      <c r="C598" s="199"/>
      <c r="D598" s="199"/>
      <c r="E598" s="199"/>
      <c r="F598" s="199"/>
      <c r="G598" s="199"/>
      <c r="H598" s="199"/>
      <c r="I598" s="200"/>
    </row>
    <row r="599" spans="1:9" x14ac:dyDescent="0.35">
      <c r="A599" s="198"/>
      <c r="B599" s="199"/>
      <c r="C599" s="199"/>
      <c r="D599" s="199"/>
      <c r="E599" s="199"/>
      <c r="F599" s="199"/>
      <c r="G599" s="199"/>
      <c r="H599" s="199"/>
      <c r="I599" s="200"/>
    </row>
    <row r="600" spans="1:9" x14ac:dyDescent="0.35">
      <c r="A600" s="198"/>
      <c r="B600" s="199"/>
      <c r="C600" s="199"/>
      <c r="D600" s="199"/>
      <c r="E600" s="199"/>
      <c r="F600" s="199"/>
      <c r="G600" s="199"/>
      <c r="H600" s="199"/>
      <c r="I600" s="200"/>
    </row>
    <row r="601" spans="1:9" x14ac:dyDescent="0.35">
      <c r="A601" s="198"/>
      <c r="B601" s="199"/>
      <c r="C601" s="199"/>
      <c r="D601" s="199"/>
      <c r="E601" s="199"/>
      <c r="F601" s="199"/>
      <c r="G601" s="199"/>
      <c r="H601" s="199"/>
      <c r="I601" s="200"/>
    </row>
    <row r="602" spans="1:9" x14ac:dyDescent="0.35">
      <c r="A602" s="198"/>
      <c r="B602" s="199"/>
      <c r="C602" s="199"/>
      <c r="D602" s="199"/>
      <c r="E602" s="199"/>
      <c r="F602" s="199"/>
      <c r="G602" s="199"/>
      <c r="H602" s="199"/>
      <c r="I602" s="200"/>
    </row>
    <row r="603" spans="1:9" x14ac:dyDescent="0.35">
      <c r="A603" s="198"/>
      <c r="B603" s="199"/>
      <c r="C603" s="199"/>
      <c r="D603" s="199"/>
      <c r="E603" s="199"/>
      <c r="F603" s="199"/>
      <c r="G603" s="199"/>
      <c r="H603" s="199"/>
      <c r="I603" s="200"/>
    </row>
    <row r="604" spans="1:9" x14ac:dyDescent="0.35">
      <c r="A604" s="198"/>
      <c r="B604" s="199"/>
      <c r="C604" s="199"/>
      <c r="D604" s="199"/>
      <c r="E604" s="199"/>
      <c r="F604" s="199"/>
      <c r="G604" s="199"/>
      <c r="H604" s="199"/>
      <c r="I604" s="200"/>
    </row>
    <row r="605" spans="1:9" x14ac:dyDescent="0.35">
      <c r="A605" s="198"/>
      <c r="B605" s="199"/>
      <c r="C605" s="199"/>
      <c r="D605" s="199"/>
      <c r="E605" s="199"/>
      <c r="F605" s="199"/>
      <c r="G605" s="199"/>
      <c r="H605" s="199"/>
      <c r="I605" s="200"/>
    </row>
    <row r="606" spans="1:9" x14ac:dyDescent="0.35">
      <c r="A606" s="198"/>
      <c r="B606" s="199"/>
      <c r="C606" s="199"/>
      <c r="D606" s="199"/>
      <c r="E606" s="199"/>
      <c r="F606" s="199"/>
      <c r="G606" s="199"/>
      <c r="H606" s="199"/>
      <c r="I606" s="200"/>
    </row>
    <row r="607" spans="1:9" x14ac:dyDescent="0.35">
      <c r="A607" s="198"/>
      <c r="B607" s="199"/>
      <c r="C607" s="199"/>
      <c r="D607" s="199"/>
      <c r="E607" s="199"/>
      <c r="F607" s="199"/>
      <c r="G607" s="199"/>
      <c r="H607" s="199"/>
      <c r="I607" s="200"/>
    </row>
    <row r="608" spans="1:9" x14ac:dyDescent="0.35">
      <c r="A608" s="198"/>
      <c r="B608" s="199"/>
      <c r="C608" s="199"/>
      <c r="D608" s="199"/>
      <c r="E608" s="199"/>
      <c r="F608" s="199"/>
      <c r="G608" s="199"/>
      <c r="H608" s="199"/>
      <c r="I608" s="200"/>
    </row>
    <row r="609" spans="1:9" x14ac:dyDescent="0.35">
      <c r="A609" s="198"/>
      <c r="B609" s="199"/>
      <c r="C609" s="199"/>
      <c r="D609" s="199"/>
      <c r="E609" s="199"/>
      <c r="F609" s="199"/>
      <c r="G609" s="199"/>
      <c r="H609" s="199"/>
      <c r="I609" s="200"/>
    </row>
    <row r="610" spans="1:9" x14ac:dyDescent="0.35">
      <c r="A610" s="198"/>
      <c r="B610" s="199"/>
      <c r="C610" s="199"/>
      <c r="D610" s="199"/>
      <c r="E610" s="199"/>
      <c r="F610" s="199"/>
      <c r="G610" s="199"/>
      <c r="H610" s="199"/>
      <c r="I610" s="200"/>
    </row>
    <row r="611" spans="1:9" x14ac:dyDescent="0.35">
      <c r="A611" s="198"/>
      <c r="B611" s="199"/>
      <c r="C611" s="199"/>
      <c r="D611" s="199"/>
      <c r="E611" s="199"/>
      <c r="F611" s="199"/>
      <c r="G611" s="199"/>
      <c r="H611" s="199"/>
      <c r="I611" s="200"/>
    </row>
    <row r="612" spans="1:9" x14ac:dyDescent="0.35">
      <c r="A612" s="198"/>
      <c r="B612" s="199"/>
      <c r="C612" s="199"/>
      <c r="D612" s="199"/>
      <c r="E612" s="199"/>
      <c r="F612" s="199"/>
      <c r="G612" s="199"/>
      <c r="H612" s="199"/>
      <c r="I612" s="200"/>
    </row>
    <row r="613" spans="1:9" x14ac:dyDescent="0.35">
      <c r="A613" s="198"/>
      <c r="B613" s="199"/>
      <c r="C613" s="199"/>
      <c r="D613" s="199"/>
      <c r="E613" s="199"/>
      <c r="F613" s="199"/>
      <c r="G613" s="199"/>
      <c r="H613" s="199"/>
      <c r="I613" s="200"/>
    </row>
    <row r="614" spans="1:9" x14ac:dyDescent="0.35">
      <c r="A614" s="198"/>
      <c r="B614" s="199"/>
      <c r="C614" s="199"/>
      <c r="D614" s="199"/>
      <c r="E614" s="199"/>
      <c r="F614" s="199"/>
      <c r="G614" s="199"/>
      <c r="H614" s="199"/>
      <c r="I614" s="200"/>
    </row>
    <row r="615" spans="1:9" x14ac:dyDescent="0.35">
      <c r="A615" s="198"/>
      <c r="B615" s="199"/>
      <c r="C615" s="199"/>
      <c r="D615" s="199"/>
      <c r="E615" s="199"/>
      <c r="F615" s="199"/>
      <c r="G615" s="199"/>
      <c r="H615" s="199"/>
      <c r="I615" s="200"/>
    </row>
    <row r="616" spans="1:9" x14ac:dyDescent="0.35">
      <c r="A616" s="198"/>
      <c r="B616" s="199"/>
      <c r="C616" s="199"/>
      <c r="D616" s="199"/>
      <c r="E616" s="199"/>
      <c r="F616" s="199"/>
      <c r="G616" s="199"/>
      <c r="H616" s="199"/>
      <c r="I616" s="200"/>
    </row>
    <row r="617" spans="1:9" x14ac:dyDescent="0.35">
      <c r="A617" s="198"/>
      <c r="B617" s="199"/>
      <c r="C617" s="199"/>
      <c r="D617" s="199"/>
      <c r="E617" s="199"/>
      <c r="F617" s="199"/>
      <c r="G617" s="199"/>
      <c r="H617" s="199"/>
      <c r="I617" s="200"/>
    </row>
    <row r="618" spans="1:9" x14ac:dyDescent="0.35">
      <c r="A618" s="198"/>
      <c r="B618" s="199"/>
      <c r="C618" s="199"/>
      <c r="D618" s="199"/>
      <c r="E618" s="199"/>
      <c r="F618" s="199"/>
      <c r="G618" s="199"/>
      <c r="H618" s="199"/>
      <c r="I618" s="200"/>
    </row>
    <row r="619" spans="1:9" x14ac:dyDescent="0.35">
      <c r="A619" s="201"/>
      <c r="B619" s="202"/>
      <c r="C619" s="202"/>
      <c r="D619" s="202"/>
      <c r="E619" s="202"/>
      <c r="F619" s="202"/>
      <c r="G619" s="202"/>
      <c r="H619" s="202"/>
      <c r="I619" s="203"/>
    </row>
    <row r="620" spans="1:9" x14ac:dyDescent="0.35">
      <c r="A620" s="23"/>
      <c r="B620" s="23"/>
      <c r="C620" s="23"/>
      <c r="D620" s="23"/>
      <c r="E620" s="23"/>
      <c r="F620" s="23"/>
      <c r="G620" s="23"/>
      <c r="H620" s="23"/>
      <c r="I620" s="23"/>
    </row>
    <row r="621" spans="1:9" x14ac:dyDescent="0.35">
      <c r="A621" s="23"/>
      <c r="B621" s="23"/>
      <c r="C621" s="23"/>
      <c r="D621" s="23"/>
      <c r="E621" s="23"/>
      <c r="F621" s="23"/>
      <c r="G621" s="23"/>
      <c r="H621" s="23"/>
      <c r="I621" s="23"/>
    </row>
    <row r="622" spans="1:9" x14ac:dyDescent="0.35">
      <c r="A622" s="23"/>
      <c r="B622" s="23"/>
      <c r="C622" s="23"/>
      <c r="D622" s="23"/>
      <c r="E622" s="23"/>
      <c r="F622" s="23"/>
      <c r="G622" s="23"/>
      <c r="H622" s="23"/>
      <c r="I622" s="23"/>
    </row>
    <row r="623" spans="1:9" x14ac:dyDescent="0.35">
      <c r="A623" s="23"/>
      <c r="B623" s="23"/>
      <c r="C623" s="23"/>
      <c r="D623" s="23"/>
      <c r="E623" s="23"/>
      <c r="F623" s="23"/>
      <c r="G623" s="23"/>
      <c r="H623" s="23"/>
      <c r="I623" s="23"/>
    </row>
    <row r="624" spans="1:9" x14ac:dyDescent="0.35">
      <c r="A624" s="23"/>
      <c r="B624" s="23"/>
      <c r="C624" s="23"/>
      <c r="D624" s="23"/>
      <c r="E624" s="23"/>
      <c r="F624" s="23"/>
      <c r="G624" s="23"/>
      <c r="H624" s="23"/>
      <c r="I624" s="23"/>
    </row>
    <row r="625" spans="1:9" x14ac:dyDescent="0.35">
      <c r="A625" s="23"/>
      <c r="B625" s="23"/>
      <c r="C625" s="23"/>
      <c r="D625" s="23"/>
      <c r="E625" s="23"/>
      <c r="F625" s="23"/>
      <c r="G625" s="23"/>
      <c r="H625" s="23"/>
      <c r="I625" s="23"/>
    </row>
    <row r="626" spans="1:9" x14ac:dyDescent="0.35">
      <c r="A626" s="23"/>
      <c r="B626" s="23"/>
      <c r="C626" s="23"/>
      <c r="D626" s="23"/>
      <c r="E626" s="23"/>
      <c r="F626" s="23"/>
      <c r="G626" s="23"/>
      <c r="H626" s="23"/>
      <c r="I626" s="23"/>
    </row>
    <row r="627" spans="1:9" x14ac:dyDescent="0.35">
      <c r="A627" s="23"/>
      <c r="B627" s="23"/>
      <c r="C627" s="23"/>
      <c r="D627" s="23"/>
      <c r="E627" s="23"/>
      <c r="F627" s="23"/>
      <c r="G627" s="23"/>
      <c r="H627" s="23"/>
      <c r="I627" s="23"/>
    </row>
    <row r="628" spans="1:9" x14ac:dyDescent="0.35">
      <c r="A628" s="23"/>
      <c r="B628" s="23"/>
      <c r="C628" s="23"/>
      <c r="D628" s="23"/>
      <c r="E628" s="23"/>
      <c r="F628" s="23"/>
      <c r="G628" s="23"/>
      <c r="H628" s="23"/>
      <c r="I628" s="23"/>
    </row>
    <row r="629" spans="1:9" x14ac:dyDescent="0.35">
      <c r="A629" s="23"/>
      <c r="B629" s="23"/>
      <c r="C629" s="23"/>
      <c r="D629" s="23"/>
      <c r="E629" s="23"/>
      <c r="F629" s="23"/>
      <c r="G629" s="23"/>
      <c r="H629" s="23"/>
      <c r="I629" s="23"/>
    </row>
    <row r="630" spans="1:9" x14ac:dyDescent="0.35">
      <c r="A630" s="23"/>
      <c r="B630" s="23"/>
      <c r="C630" s="23"/>
      <c r="D630" s="23"/>
      <c r="E630" s="23"/>
      <c r="F630" s="23"/>
      <c r="G630" s="23"/>
      <c r="H630" s="23"/>
      <c r="I630" s="23"/>
    </row>
    <row r="631" spans="1:9" x14ac:dyDescent="0.35">
      <c r="A631" s="23"/>
      <c r="B631" s="23"/>
      <c r="C631" s="23"/>
      <c r="D631" s="23"/>
      <c r="E631" s="23"/>
      <c r="F631" s="23"/>
      <c r="G631" s="23"/>
      <c r="H631" s="23"/>
      <c r="I631" s="23"/>
    </row>
    <row r="632" spans="1:9" x14ac:dyDescent="0.35">
      <c r="A632" s="23"/>
      <c r="B632" s="23"/>
      <c r="C632" s="23"/>
      <c r="D632" s="23"/>
      <c r="E632" s="23"/>
      <c r="F632" s="23"/>
      <c r="G632" s="23"/>
      <c r="H632" s="23"/>
      <c r="I632" s="23"/>
    </row>
    <row r="633" spans="1:9" x14ac:dyDescent="0.35">
      <c r="A633" s="23"/>
      <c r="B633" s="23"/>
      <c r="C633" s="23"/>
      <c r="D633" s="23"/>
      <c r="E633" s="23"/>
      <c r="F633" s="23"/>
      <c r="G633" s="23"/>
      <c r="H633" s="23"/>
      <c r="I633" s="23"/>
    </row>
    <row r="634" spans="1:9" x14ac:dyDescent="0.35">
      <c r="A634" s="23"/>
      <c r="B634" s="23"/>
      <c r="C634" s="23"/>
      <c r="D634" s="23"/>
      <c r="E634" s="23"/>
      <c r="F634" s="23"/>
      <c r="G634" s="23"/>
      <c r="H634" s="23"/>
      <c r="I634" s="23"/>
    </row>
    <row r="635" spans="1:9" x14ac:dyDescent="0.35">
      <c r="A635" s="23"/>
      <c r="B635" s="23"/>
      <c r="C635" s="23"/>
      <c r="D635" s="23"/>
      <c r="E635" s="23"/>
      <c r="F635" s="23"/>
      <c r="G635" s="23"/>
      <c r="H635" s="23"/>
      <c r="I635" s="23"/>
    </row>
    <row r="636" spans="1:9" x14ac:dyDescent="0.35">
      <c r="A636" s="23"/>
      <c r="B636" s="23"/>
      <c r="C636" s="23"/>
      <c r="D636" s="23"/>
      <c r="E636" s="23"/>
      <c r="F636" s="23"/>
      <c r="G636" s="23"/>
      <c r="H636" s="23"/>
      <c r="I636" s="23"/>
    </row>
    <row r="637" spans="1:9" x14ac:dyDescent="0.35">
      <c r="A637" s="23"/>
      <c r="B637" s="23"/>
      <c r="C637" s="23"/>
      <c r="D637" s="23"/>
      <c r="E637" s="23"/>
      <c r="F637" s="23"/>
      <c r="G637" s="23"/>
      <c r="H637" s="23"/>
      <c r="I637" s="23"/>
    </row>
    <row r="638" spans="1:9" x14ac:dyDescent="0.35">
      <c r="A638" s="23"/>
      <c r="B638" s="23"/>
      <c r="C638" s="23"/>
      <c r="D638" s="23"/>
      <c r="E638" s="23"/>
      <c r="F638" s="23"/>
      <c r="G638" s="23"/>
      <c r="H638" s="23"/>
      <c r="I638" s="23"/>
    </row>
    <row r="639" spans="1:9" x14ac:dyDescent="0.35">
      <c r="A639" s="45"/>
      <c r="B639" s="45"/>
      <c r="C639" s="45"/>
      <c r="D639" s="45"/>
      <c r="E639" s="45"/>
      <c r="F639" s="45"/>
      <c r="G639" s="45"/>
      <c r="H639" s="45"/>
      <c r="I639" s="45"/>
    </row>
    <row r="640" spans="1:9" x14ac:dyDescent="0.35">
      <c r="A640" s="45"/>
      <c r="B640" s="45"/>
      <c r="C640" s="45"/>
      <c r="D640" s="45"/>
      <c r="E640" s="45"/>
      <c r="F640" s="45"/>
      <c r="G640" s="45"/>
      <c r="H640" s="45"/>
      <c r="I640" s="45"/>
    </row>
    <row r="641" spans="1:9" x14ac:dyDescent="0.35">
      <c r="A641" s="204" t="s">
        <v>232</v>
      </c>
      <c r="B641" s="204"/>
      <c r="C641" s="204"/>
      <c r="D641" s="204"/>
      <c r="E641" s="45"/>
      <c r="F641" s="45"/>
      <c r="G641" s="45"/>
      <c r="H641" s="45"/>
      <c r="I641" s="45"/>
    </row>
    <row r="642" spans="1:9" x14ac:dyDescent="0.35">
      <c r="A642" s="45"/>
      <c r="B642" s="45"/>
      <c r="C642" s="45"/>
      <c r="D642" s="45"/>
      <c r="E642" s="45"/>
      <c r="F642" s="45"/>
      <c r="G642" s="45"/>
      <c r="H642" s="45"/>
      <c r="I642" s="45"/>
    </row>
    <row r="643" spans="1:9" x14ac:dyDescent="0.35">
      <c r="A643" s="206" t="s">
        <v>233</v>
      </c>
      <c r="B643" s="206"/>
      <c r="C643" s="206"/>
      <c r="D643" s="45"/>
      <c r="E643" s="45"/>
      <c r="F643" s="45"/>
      <c r="G643" s="45"/>
      <c r="H643" s="45"/>
      <c r="I643" s="45"/>
    </row>
    <row r="644" spans="1:9" x14ac:dyDescent="0.35">
      <c r="A644" s="77"/>
      <c r="B644" s="78"/>
      <c r="C644" s="78"/>
      <c r="D644" s="78"/>
      <c r="E644" s="78"/>
      <c r="F644" s="78"/>
      <c r="G644" s="78"/>
      <c r="H644" s="78"/>
      <c r="I644" s="79"/>
    </row>
    <row r="645" spans="1:9" x14ac:dyDescent="0.35">
      <c r="A645" s="80"/>
      <c r="B645" s="81"/>
      <c r="C645" s="81"/>
      <c r="D645" s="81"/>
      <c r="E645" s="81"/>
      <c r="F645" s="81"/>
      <c r="G645" s="81"/>
      <c r="H645" s="81"/>
      <c r="I645" s="82"/>
    </row>
    <row r="646" spans="1:9" x14ac:dyDescent="0.35">
      <c r="A646" s="80"/>
      <c r="B646" s="81"/>
      <c r="C646" s="81"/>
      <c r="D646" s="81"/>
      <c r="E646" s="81"/>
      <c r="F646" s="81"/>
      <c r="G646" s="81"/>
      <c r="H646" s="81"/>
      <c r="I646" s="82"/>
    </row>
    <row r="647" spans="1:9" x14ac:dyDescent="0.35">
      <c r="A647" s="80"/>
      <c r="B647" s="81"/>
      <c r="C647" s="81"/>
      <c r="D647" s="81"/>
      <c r="E647" s="81"/>
      <c r="F647" s="81"/>
      <c r="G647" s="81"/>
      <c r="H647" s="81"/>
      <c r="I647" s="82"/>
    </row>
    <row r="648" spans="1:9" x14ac:dyDescent="0.35">
      <c r="A648" s="80"/>
      <c r="B648" s="81"/>
      <c r="C648" s="81"/>
      <c r="D648" s="81"/>
      <c r="E648" s="81"/>
      <c r="F648" s="81"/>
      <c r="G648" s="81"/>
      <c r="H648" s="81"/>
      <c r="I648" s="82"/>
    </row>
    <row r="649" spans="1:9" x14ac:dyDescent="0.35">
      <c r="A649" s="83"/>
      <c r="B649" s="84"/>
      <c r="C649" s="84"/>
      <c r="D649" s="84"/>
      <c r="E649" s="84"/>
      <c r="F649" s="84"/>
      <c r="G649" s="84"/>
      <c r="H649" s="84"/>
      <c r="I649" s="85"/>
    </row>
    <row r="650" spans="1:9" x14ac:dyDescent="0.35">
      <c r="A650" s="205" t="s">
        <v>234</v>
      </c>
      <c r="B650" s="205"/>
      <c r="C650" s="205"/>
      <c r="D650" s="45"/>
      <c r="E650" s="45"/>
      <c r="F650" s="45"/>
      <c r="G650" s="45"/>
      <c r="H650" s="45"/>
      <c r="I650" s="45"/>
    </row>
    <row r="651" spans="1:9" x14ac:dyDescent="0.35">
      <c r="A651" s="77"/>
      <c r="B651" s="78"/>
      <c r="C651" s="78"/>
      <c r="D651" s="78"/>
      <c r="E651" s="78"/>
      <c r="F651" s="78"/>
      <c r="G651" s="78"/>
      <c r="H651" s="78"/>
      <c r="I651" s="79"/>
    </row>
    <row r="652" spans="1:9" x14ac:dyDescent="0.35">
      <c r="A652" s="80"/>
      <c r="B652" s="81"/>
      <c r="C652" s="81"/>
      <c r="D652" s="81"/>
      <c r="E652" s="81"/>
      <c r="F652" s="81"/>
      <c r="G652" s="81"/>
      <c r="H652" s="81"/>
      <c r="I652" s="82"/>
    </row>
    <row r="653" spans="1:9" x14ac:dyDescent="0.35">
      <c r="A653" s="80"/>
      <c r="B653" s="81"/>
      <c r="C653" s="81"/>
      <c r="D653" s="81"/>
      <c r="E653" s="81"/>
      <c r="F653" s="81"/>
      <c r="G653" s="81"/>
      <c r="H653" s="81"/>
      <c r="I653" s="82"/>
    </row>
    <row r="654" spans="1:9" x14ac:dyDescent="0.35">
      <c r="A654" s="80"/>
      <c r="B654" s="81"/>
      <c r="C654" s="81"/>
      <c r="D654" s="81"/>
      <c r="E654" s="81"/>
      <c r="F654" s="81"/>
      <c r="G654" s="81"/>
      <c r="H654" s="81"/>
      <c r="I654" s="82"/>
    </row>
    <row r="655" spans="1:9" x14ac:dyDescent="0.35">
      <c r="A655" s="80"/>
      <c r="B655" s="81"/>
      <c r="C655" s="81"/>
      <c r="D655" s="81"/>
      <c r="E655" s="81"/>
      <c r="F655" s="81"/>
      <c r="G655" s="81"/>
      <c r="H655" s="81"/>
      <c r="I655" s="82"/>
    </row>
    <row r="656" spans="1:9" x14ac:dyDescent="0.35">
      <c r="A656" s="83"/>
      <c r="B656" s="84"/>
      <c r="C656" s="84"/>
      <c r="D656" s="84"/>
      <c r="E656" s="84"/>
      <c r="F656" s="84"/>
      <c r="G656" s="84"/>
      <c r="H656" s="84"/>
      <c r="I656" s="85"/>
    </row>
    <row r="657" spans="1:9" x14ac:dyDescent="0.35">
      <c r="A657" s="110" t="s">
        <v>235</v>
      </c>
      <c r="B657" s="110"/>
      <c r="C657" s="110"/>
      <c r="D657" s="16"/>
      <c r="E657" s="16"/>
    </row>
    <row r="658" spans="1:9" x14ac:dyDescent="0.35">
      <c r="A658" s="77"/>
      <c r="B658" s="78"/>
      <c r="C658" s="78"/>
      <c r="D658" s="78"/>
      <c r="E658" s="78"/>
      <c r="F658" s="78"/>
      <c r="G658" s="78"/>
      <c r="H658" s="78"/>
      <c r="I658" s="79"/>
    </row>
    <row r="659" spans="1:9" x14ac:dyDescent="0.35">
      <c r="A659" s="80"/>
      <c r="B659" s="81"/>
      <c r="C659" s="81"/>
      <c r="D659" s="81"/>
      <c r="E659" s="81"/>
      <c r="F659" s="81"/>
      <c r="G659" s="81"/>
      <c r="H659" s="81"/>
      <c r="I659" s="82"/>
    </row>
    <row r="660" spans="1:9" x14ac:dyDescent="0.35">
      <c r="A660" s="80"/>
      <c r="B660" s="81"/>
      <c r="C660" s="81"/>
      <c r="D660" s="81"/>
      <c r="E660" s="81"/>
      <c r="F660" s="81"/>
      <c r="G660" s="81"/>
      <c r="H660" s="81"/>
      <c r="I660" s="82"/>
    </row>
    <row r="661" spans="1:9" x14ac:dyDescent="0.35">
      <c r="A661" s="80"/>
      <c r="B661" s="81"/>
      <c r="C661" s="81"/>
      <c r="D661" s="81"/>
      <c r="E661" s="81"/>
      <c r="F661" s="81"/>
      <c r="G661" s="81"/>
      <c r="H661" s="81"/>
      <c r="I661" s="82"/>
    </row>
    <row r="662" spans="1:9" x14ac:dyDescent="0.35">
      <c r="A662" s="80"/>
      <c r="B662" s="81"/>
      <c r="C662" s="81"/>
      <c r="D662" s="81"/>
      <c r="E662" s="81"/>
      <c r="F662" s="81"/>
      <c r="G662" s="81"/>
      <c r="H662" s="81"/>
      <c r="I662" s="82"/>
    </row>
    <row r="663" spans="1:9" x14ac:dyDescent="0.35">
      <c r="A663" s="83"/>
      <c r="B663" s="84"/>
      <c r="C663" s="84"/>
      <c r="D663" s="84"/>
      <c r="E663" s="84"/>
      <c r="F663" s="84"/>
      <c r="G663" s="84"/>
      <c r="H663" s="84"/>
      <c r="I663" s="85"/>
    </row>
    <row r="664" spans="1:9" x14ac:dyDescent="0.35">
      <c r="A664" s="205" t="s">
        <v>236</v>
      </c>
      <c r="B664" s="205"/>
      <c r="C664" s="205"/>
      <c r="D664" s="18"/>
      <c r="E664" s="18"/>
      <c r="F664" s="18"/>
      <c r="G664" s="18"/>
      <c r="H664" s="18"/>
      <c r="I664" s="18"/>
    </row>
    <row r="665" spans="1:9" x14ac:dyDescent="0.35">
      <c r="A665" s="195"/>
      <c r="B665" s="196"/>
      <c r="C665" s="196"/>
      <c r="D665" s="196"/>
      <c r="E665" s="196"/>
      <c r="F665" s="196"/>
      <c r="G665" s="196"/>
      <c r="H665" s="196"/>
      <c r="I665" s="197"/>
    </row>
    <row r="666" spans="1:9" x14ac:dyDescent="0.35">
      <c r="A666" s="198"/>
      <c r="B666" s="199"/>
      <c r="C666" s="199"/>
      <c r="D666" s="199"/>
      <c r="E666" s="199"/>
      <c r="F666" s="199"/>
      <c r="G666" s="199"/>
      <c r="H666" s="199"/>
      <c r="I666" s="200"/>
    </row>
    <row r="667" spans="1:9" x14ac:dyDescent="0.35">
      <c r="A667" s="198"/>
      <c r="B667" s="199"/>
      <c r="C667" s="199"/>
      <c r="D667" s="199"/>
      <c r="E667" s="199"/>
      <c r="F667" s="199"/>
      <c r="G667" s="199"/>
      <c r="H667" s="199"/>
      <c r="I667" s="200"/>
    </row>
    <row r="668" spans="1:9" x14ac:dyDescent="0.35">
      <c r="A668" s="198"/>
      <c r="B668" s="199"/>
      <c r="C668" s="199"/>
      <c r="D668" s="199"/>
      <c r="E668" s="199"/>
      <c r="F668" s="199"/>
      <c r="G668" s="199"/>
      <c r="H668" s="199"/>
      <c r="I668" s="200"/>
    </row>
    <row r="669" spans="1:9" x14ac:dyDescent="0.35">
      <c r="A669" s="201"/>
      <c r="B669" s="202"/>
      <c r="C669" s="202"/>
      <c r="D669" s="202"/>
      <c r="E669" s="202"/>
      <c r="F669" s="202"/>
      <c r="G669" s="202"/>
      <c r="H669" s="202"/>
      <c r="I669" s="203"/>
    </row>
    <row r="670" spans="1:9" x14ac:dyDescent="0.35">
      <c r="A670" s="205" t="s">
        <v>237</v>
      </c>
      <c r="B670" s="205"/>
      <c r="C670" s="205"/>
      <c r="D670" s="205"/>
      <c r="E670" s="18"/>
      <c r="F670" s="18"/>
      <c r="G670" s="18"/>
      <c r="H670" s="18"/>
      <c r="I670" s="18"/>
    </row>
    <row r="671" spans="1:9" x14ac:dyDescent="0.35">
      <c r="A671" s="207"/>
      <c r="B671" s="208"/>
      <c r="C671" s="208"/>
      <c r="D671" s="208"/>
      <c r="E671" s="208"/>
      <c r="F671" s="208"/>
      <c r="G671" s="208"/>
      <c r="H671" s="208"/>
      <c r="I671" s="209"/>
    </row>
    <row r="672" spans="1:9" x14ac:dyDescent="0.35">
      <c r="A672" s="210"/>
      <c r="B672" s="211"/>
      <c r="C672" s="211"/>
      <c r="D672" s="211"/>
      <c r="E672" s="211"/>
      <c r="F672" s="211"/>
      <c r="G672" s="211"/>
      <c r="H672" s="211"/>
      <c r="I672" s="212"/>
    </row>
    <row r="673" spans="1:9" x14ac:dyDescent="0.35">
      <c r="A673" s="210"/>
      <c r="B673" s="211"/>
      <c r="C673" s="211"/>
      <c r="D673" s="211"/>
      <c r="E673" s="211"/>
      <c r="F673" s="211"/>
      <c r="G673" s="211"/>
      <c r="H673" s="211"/>
      <c r="I673" s="212"/>
    </row>
    <row r="674" spans="1:9" x14ac:dyDescent="0.35">
      <c r="A674" s="210"/>
      <c r="B674" s="211"/>
      <c r="C674" s="211"/>
      <c r="D674" s="211"/>
      <c r="E674" s="211"/>
      <c r="F674" s="211"/>
      <c r="G674" s="211"/>
      <c r="H674" s="211"/>
      <c r="I674" s="212"/>
    </row>
    <row r="675" spans="1:9" x14ac:dyDescent="0.35">
      <c r="A675" s="213"/>
      <c r="B675" s="214"/>
      <c r="C675" s="214"/>
      <c r="D675" s="214"/>
      <c r="E675" s="214"/>
      <c r="F675" s="214"/>
      <c r="G675" s="214"/>
      <c r="H675" s="214"/>
      <c r="I675" s="215"/>
    </row>
    <row r="676" spans="1:9" x14ac:dyDescent="0.35">
      <c r="A676" s="205" t="s">
        <v>238</v>
      </c>
      <c r="B676" s="205"/>
      <c r="C676" s="205"/>
      <c r="D676" s="205"/>
      <c r="E676" s="18"/>
      <c r="F676" s="18"/>
      <c r="G676" s="18"/>
      <c r="H676" s="18"/>
      <c r="I676" s="18"/>
    </row>
    <row r="677" spans="1:9" x14ac:dyDescent="0.35">
      <c r="A677" s="195"/>
      <c r="B677" s="196"/>
      <c r="C677" s="196"/>
      <c r="D677" s="196"/>
      <c r="E677" s="196"/>
      <c r="F677" s="196"/>
      <c r="G677" s="196"/>
      <c r="H677" s="196"/>
      <c r="I677" s="197"/>
    </row>
    <row r="678" spans="1:9" x14ac:dyDescent="0.35">
      <c r="A678" s="198"/>
      <c r="B678" s="199"/>
      <c r="C678" s="199"/>
      <c r="D678" s="199"/>
      <c r="E678" s="199"/>
      <c r="F678" s="199"/>
      <c r="G678" s="199"/>
      <c r="H678" s="199"/>
      <c r="I678" s="200"/>
    </row>
    <row r="679" spans="1:9" x14ac:dyDescent="0.35">
      <c r="A679" s="198"/>
      <c r="B679" s="199"/>
      <c r="C679" s="199"/>
      <c r="D679" s="199"/>
      <c r="E679" s="199"/>
      <c r="F679" s="199"/>
      <c r="G679" s="199"/>
      <c r="H679" s="199"/>
      <c r="I679" s="200"/>
    </row>
    <row r="680" spans="1:9" x14ac:dyDescent="0.35">
      <c r="A680" s="198"/>
      <c r="B680" s="199"/>
      <c r="C680" s="199"/>
      <c r="D680" s="199"/>
      <c r="E680" s="199"/>
      <c r="F680" s="199"/>
      <c r="G680" s="199"/>
      <c r="H680" s="199"/>
      <c r="I680" s="200"/>
    </row>
    <row r="681" spans="1:9" x14ac:dyDescent="0.35">
      <c r="A681" s="201"/>
      <c r="B681" s="202"/>
      <c r="C681" s="202"/>
      <c r="D681" s="202"/>
      <c r="E681" s="202"/>
      <c r="F681" s="202"/>
      <c r="G681" s="202"/>
      <c r="H681" s="202"/>
      <c r="I681" s="203"/>
    </row>
    <row r="682" spans="1:9" x14ac:dyDescent="0.35">
      <c r="A682" s="205" t="s">
        <v>239</v>
      </c>
      <c r="B682" s="205"/>
      <c r="C682" s="205"/>
      <c r="D682" s="18"/>
      <c r="E682" s="18"/>
      <c r="F682" s="18"/>
      <c r="G682" s="18"/>
      <c r="H682" s="18"/>
      <c r="I682" s="18"/>
    </row>
    <row r="683" spans="1:9" x14ac:dyDescent="0.35">
      <c r="A683" s="77"/>
      <c r="B683" s="78"/>
      <c r="C683" s="78"/>
      <c r="D683" s="78"/>
      <c r="E683" s="78"/>
      <c r="F683" s="78"/>
      <c r="G683" s="78"/>
      <c r="H683" s="78"/>
      <c r="I683" s="79"/>
    </row>
    <row r="684" spans="1:9" x14ac:dyDescent="0.35">
      <c r="A684" s="80"/>
      <c r="B684" s="81"/>
      <c r="C684" s="81"/>
      <c r="D684" s="81"/>
      <c r="E684" s="81"/>
      <c r="F684" s="81"/>
      <c r="G684" s="81"/>
      <c r="H684" s="81"/>
      <c r="I684" s="82"/>
    </row>
    <row r="685" spans="1:9" x14ac:dyDescent="0.35">
      <c r="A685" s="80"/>
      <c r="B685" s="81"/>
      <c r="C685" s="81"/>
      <c r="D685" s="81"/>
      <c r="E685" s="81"/>
      <c r="F685" s="81"/>
      <c r="G685" s="81"/>
      <c r="H685" s="81"/>
      <c r="I685" s="82"/>
    </row>
    <row r="686" spans="1:9" x14ac:dyDescent="0.35">
      <c r="A686" s="80"/>
      <c r="B686" s="81"/>
      <c r="C686" s="81"/>
      <c r="D686" s="81"/>
      <c r="E686" s="81"/>
      <c r="F686" s="81"/>
      <c r="G686" s="81"/>
      <c r="H686" s="81"/>
      <c r="I686" s="82"/>
    </row>
    <row r="687" spans="1:9" x14ac:dyDescent="0.35">
      <c r="A687" s="80"/>
      <c r="B687" s="81"/>
      <c r="C687" s="81"/>
      <c r="D687" s="81"/>
      <c r="E687" s="81"/>
      <c r="F687" s="81"/>
      <c r="G687" s="81"/>
      <c r="H687" s="81"/>
      <c r="I687" s="82"/>
    </row>
    <row r="688" spans="1:9" x14ac:dyDescent="0.35">
      <c r="A688" s="83"/>
      <c r="B688" s="84"/>
      <c r="C688" s="84"/>
      <c r="D688" s="84"/>
      <c r="E688" s="84"/>
      <c r="F688" s="84"/>
      <c r="G688" s="84"/>
      <c r="H688" s="84"/>
      <c r="I688" s="85"/>
    </row>
    <row r="689" spans="1:9" x14ac:dyDescent="0.35">
      <c r="A689" s="18"/>
      <c r="B689" s="18"/>
      <c r="C689" s="18"/>
      <c r="D689" s="18"/>
      <c r="E689" s="18"/>
      <c r="F689" s="18"/>
      <c r="G689" s="18"/>
      <c r="H689" s="18"/>
      <c r="I689" s="18"/>
    </row>
    <row r="690" spans="1:9" x14ac:dyDescent="0.35">
      <c r="A690" s="2"/>
    </row>
    <row r="691" spans="1:9" x14ac:dyDescent="0.35">
      <c r="A691" s="18"/>
      <c r="B691" s="18"/>
      <c r="C691" s="18"/>
      <c r="D691" s="18"/>
      <c r="E691" s="18"/>
      <c r="F691" s="18"/>
      <c r="G691" s="18"/>
      <c r="H691" s="18"/>
      <c r="I691" s="18"/>
    </row>
    <row r="692" spans="1:9" x14ac:dyDescent="0.35">
      <c r="A692" s="18"/>
      <c r="B692" s="18"/>
      <c r="C692" s="18"/>
      <c r="D692" s="18"/>
      <c r="E692" s="18"/>
      <c r="F692" s="18"/>
      <c r="G692" s="18"/>
      <c r="H692" s="18"/>
      <c r="I692" s="18"/>
    </row>
    <row r="693" spans="1:9" x14ac:dyDescent="0.35">
      <c r="A693" s="18"/>
      <c r="B693" s="18"/>
      <c r="C693" s="18"/>
      <c r="D693" s="18"/>
      <c r="E693" s="18"/>
      <c r="F693" s="18"/>
      <c r="G693" s="18"/>
      <c r="H693" s="18"/>
      <c r="I693" s="18"/>
    </row>
    <row r="694" spans="1:9" x14ac:dyDescent="0.35">
      <c r="A694" s="18"/>
      <c r="B694" s="18"/>
      <c r="C694" s="18"/>
      <c r="D694" s="18"/>
      <c r="E694" s="18"/>
      <c r="F694" s="18"/>
      <c r="G694" s="18"/>
      <c r="H694" s="18"/>
      <c r="I694" s="18"/>
    </row>
    <row r="695" spans="1:9" x14ac:dyDescent="0.35">
      <c r="A695" s="18"/>
      <c r="B695" s="18"/>
      <c r="C695" s="18"/>
      <c r="D695" s="18"/>
      <c r="E695" s="18"/>
      <c r="F695" s="18"/>
      <c r="G695" s="18"/>
      <c r="H695" s="18"/>
      <c r="I695" s="18"/>
    </row>
    <row r="696" spans="1:9" x14ac:dyDescent="0.35">
      <c r="A696" s="18"/>
      <c r="B696" s="18"/>
      <c r="C696" s="18"/>
      <c r="D696" s="18"/>
      <c r="E696" s="18"/>
      <c r="F696" s="18"/>
      <c r="G696" s="18"/>
      <c r="H696" s="18"/>
      <c r="I696" s="18"/>
    </row>
    <row r="697" spans="1:9" x14ac:dyDescent="0.35">
      <c r="A697" s="2"/>
    </row>
    <row r="698" spans="1:9" x14ac:dyDescent="0.35">
      <c r="A698" s="18"/>
      <c r="B698" s="18"/>
      <c r="C698" s="18"/>
      <c r="D698" s="18"/>
      <c r="E698" s="18"/>
      <c r="F698" s="18"/>
      <c r="G698" s="18"/>
      <c r="H698" s="18"/>
      <c r="I698" s="18"/>
    </row>
    <row r="699" spans="1:9" x14ac:dyDescent="0.35">
      <c r="A699" s="18"/>
      <c r="B699" s="18"/>
      <c r="C699" s="18"/>
      <c r="D699" s="18"/>
      <c r="E699" s="18"/>
      <c r="F699" s="18"/>
      <c r="G699" s="18"/>
      <c r="H699" s="18"/>
      <c r="I699" s="18"/>
    </row>
    <row r="700" spans="1:9" x14ac:dyDescent="0.35">
      <c r="A700" s="18"/>
      <c r="B700" s="18"/>
      <c r="C700" s="18"/>
      <c r="D700" s="18"/>
      <c r="E700" s="18"/>
      <c r="F700" s="18"/>
      <c r="G700" s="18"/>
      <c r="H700" s="18"/>
      <c r="I700" s="18"/>
    </row>
    <row r="701" spans="1:9" x14ac:dyDescent="0.35">
      <c r="A701" s="18"/>
      <c r="B701" s="18"/>
      <c r="C701" s="18"/>
      <c r="D701" s="18"/>
      <c r="E701" s="18"/>
      <c r="F701" s="18"/>
      <c r="G701" s="18"/>
      <c r="H701" s="18"/>
      <c r="I701" s="18"/>
    </row>
    <row r="702" spans="1:9" x14ac:dyDescent="0.35">
      <c r="A702" s="2"/>
    </row>
    <row r="703" spans="1:9" x14ac:dyDescent="0.35">
      <c r="A703" s="18"/>
      <c r="B703" s="18"/>
      <c r="C703" s="18"/>
      <c r="D703" s="18"/>
      <c r="E703" s="18"/>
      <c r="F703" s="18"/>
      <c r="G703" s="18"/>
      <c r="H703" s="18"/>
      <c r="I703" s="18"/>
    </row>
    <row r="704" spans="1:9" x14ac:dyDescent="0.35">
      <c r="A704" s="18"/>
      <c r="B704" s="18"/>
      <c r="C704" s="18"/>
      <c r="D704" s="18"/>
      <c r="E704" s="18"/>
      <c r="F704" s="18"/>
      <c r="G704" s="18"/>
      <c r="H704" s="18"/>
      <c r="I704" s="18"/>
    </row>
    <row r="705" spans="1:9" x14ac:dyDescent="0.35">
      <c r="A705" s="18"/>
      <c r="B705" s="18"/>
      <c r="C705" s="18"/>
      <c r="D705" s="18"/>
      <c r="E705" s="18"/>
      <c r="F705" s="18"/>
      <c r="G705" s="18"/>
      <c r="H705" s="18"/>
      <c r="I705" s="18"/>
    </row>
    <row r="706" spans="1:9" x14ac:dyDescent="0.35">
      <c r="A706" s="18"/>
      <c r="B706" s="18"/>
      <c r="C706" s="18"/>
      <c r="D706" s="18"/>
      <c r="E706" s="18"/>
      <c r="F706" s="18"/>
      <c r="G706" s="18"/>
      <c r="H706" s="18"/>
      <c r="I706" s="18"/>
    </row>
    <row r="707" spans="1:9" x14ac:dyDescent="0.35">
      <c r="A707" s="18"/>
      <c r="B707" s="18"/>
      <c r="C707" s="18"/>
      <c r="D707" s="18"/>
      <c r="E707" s="18"/>
      <c r="F707" s="18"/>
      <c r="G707" s="18"/>
      <c r="H707" s="18"/>
      <c r="I707" s="18"/>
    </row>
    <row r="708" spans="1:9" x14ac:dyDescent="0.35">
      <c r="A708" s="18"/>
      <c r="B708" s="18"/>
      <c r="C708" s="18"/>
      <c r="D708" s="18"/>
      <c r="E708" s="18"/>
      <c r="F708" s="18"/>
      <c r="G708" s="18"/>
      <c r="H708" s="18"/>
      <c r="I708" s="18"/>
    </row>
    <row r="709" spans="1:9" x14ac:dyDescent="0.35">
      <c r="A709" s="2"/>
    </row>
    <row r="710" spans="1:9" x14ac:dyDescent="0.35">
      <c r="A710" s="18"/>
      <c r="B710" s="18"/>
      <c r="C710" s="18"/>
      <c r="D710" s="18"/>
      <c r="E710" s="18"/>
      <c r="F710" s="18"/>
      <c r="G710" s="18"/>
      <c r="H710" s="18"/>
      <c r="I710" s="18"/>
    </row>
    <row r="711" spans="1:9" x14ac:dyDescent="0.35">
      <c r="A711" s="18"/>
      <c r="B711" s="18"/>
      <c r="C711" s="18"/>
      <c r="D711" s="18"/>
      <c r="E711" s="18"/>
      <c r="F711" s="18"/>
      <c r="G711" s="18"/>
      <c r="H711" s="18"/>
      <c r="I711" s="18"/>
    </row>
    <row r="712" spans="1:9" x14ac:dyDescent="0.35">
      <c r="A712" s="18"/>
      <c r="B712" s="18"/>
      <c r="C712" s="18"/>
      <c r="D712" s="18"/>
      <c r="E712" s="18"/>
      <c r="F712" s="18"/>
      <c r="G712" s="18"/>
      <c r="H712" s="18"/>
      <c r="I712" s="18"/>
    </row>
    <row r="713" spans="1:9" x14ac:dyDescent="0.35">
      <c r="A713" s="18"/>
      <c r="B713" s="18"/>
      <c r="C713" s="18"/>
      <c r="D713" s="18"/>
      <c r="E713" s="18"/>
      <c r="F713" s="18"/>
      <c r="G713" s="18"/>
      <c r="H713" s="18"/>
      <c r="I713" s="18"/>
    </row>
    <row r="714" spans="1:9" x14ac:dyDescent="0.35">
      <c r="A714" s="18"/>
      <c r="B714" s="18"/>
      <c r="C714" s="18"/>
      <c r="D714" s="18"/>
      <c r="E714" s="18"/>
      <c r="F714" s="18"/>
      <c r="G714" s="18"/>
      <c r="H714" s="18"/>
      <c r="I714" s="18"/>
    </row>
    <row r="715" spans="1:9" x14ac:dyDescent="0.35">
      <c r="A715" s="18"/>
      <c r="B715" s="18"/>
      <c r="C715" s="18"/>
      <c r="D715" s="18"/>
      <c r="E715" s="18"/>
      <c r="F715" s="18"/>
      <c r="G715" s="18"/>
      <c r="H715" s="18"/>
      <c r="I715" s="18"/>
    </row>
  </sheetData>
  <protectedRanges>
    <protectedRange sqref="I498 A499 I502 A503 I506 A507 I510 A512 I515 A516 I519 A520 I523 A524 I527 A528 I531 A532 I535 A536" name="Page 11"/>
    <protectedRange sqref="B471 G471 I476 I478 I480:I483" name="Page 10"/>
    <protectedRange sqref="A397 D397 F397 H397:I397 A399 D399 F399 H399:I399 A401 D401 F401 H401:I401 A403 D403 F403 H403:I403 A405 D405 F405 H405:I405 A407 D407 F407 H407:I407 A409 D409 F409 H409:I409 A411 D411 F411 H411:I411 A413 D413 F413 H413:I413 A415 D415 F415 H415:I415" name="Page 9 part 1"/>
    <protectedRange sqref="G243:G244 G248 G250:G251 D253:D256 I253:I256 I260:I263 E269:E275 H269:H270 H274:H275 G279:G281 G283:G285 F260:F263" name="Page 6"/>
    <protectedRange sqref="D44 B49:B50 D49:D50 F49:F50 I49:I50 C52 A57 A60 C73:D74 F73:H74 E73:E75 H76 H94:H100 C83:H85 C90:H93 J91:J93" name="Page 2"/>
    <protectedRange sqref="B13 G13 D15 H15 D17 D31:D32 H35 D40 E38 D22:D29" name="Page 1"/>
    <protectedRange sqref="A102 A113 G120 G126 A128 F140:H140 E137:E139" name="Page 3"/>
    <protectedRange sqref="A146 G171 G173 G176 C178 G178 G183 C185 G185" name="Page 4"/>
    <protectedRange sqref="H191 F195:F197 H205 D211:D213 H211:H213 B218 D218 G218 I218 A221 F225 F228 F230 D234:D236 H234:H235" name="Page 5"/>
    <protectedRange sqref="E292:E296 I292:I294 E300:E302 E304 H300:H302 E309:E312 H309:H310 F318:F322 F326:F330 E334" name="Page 7"/>
    <protectedRange sqref="E345 I345 E347 I347 E349 I349 E351 I351 E353 I353 E355 I355 E357 I357 E359 I359 E361 E363 I362 I364 E365 E367 E369 I366 I368 I370 E371 E373 E375 E377 I372 I374 I376 I378 E379 E382 I380" name="Page 8"/>
    <protectedRange sqref="A417 D417 F417 H417:I417 A419 D419 F419 H419:I419 A421 D421 F421 H421:I421 A423 D423 F423 H423:I423 A425 D425 F425 H425:I425 A427 D427 F427 H427:I427 A429 A431 A433 A435 D435 D433 D431 D429 F429 F431 F433 F435 H435:I435 H433:I433 H431:I431 H429:I429" name="Page 9 part 2"/>
    <protectedRange sqref="A544 A554 G564 G567 A574" name="Page 12"/>
    <protectedRange sqref="A594 A644 A651 A658 A665 A671 A677 A683" name="Page 13 and 14"/>
  </protectedRanges>
  <dataConsolidate/>
  <mergeCells count="425">
    <mergeCell ref="A26:C26"/>
    <mergeCell ref="D17:I21"/>
    <mergeCell ref="D22:I22"/>
    <mergeCell ref="D23:I23"/>
    <mergeCell ref="D24:I24"/>
    <mergeCell ref="D25:I25"/>
    <mergeCell ref="D26:I26"/>
    <mergeCell ref="A67:I71"/>
    <mergeCell ref="A57:H57"/>
    <mergeCell ref="A60:I61"/>
    <mergeCell ref="A64:I64"/>
    <mergeCell ref="H65:I66"/>
    <mergeCell ref="A63:H63"/>
    <mergeCell ref="A65:G65"/>
    <mergeCell ref="A30:C30"/>
    <mergeCell ref="D30:I30"/>
    <mergeCell ref="A35:G35"/>
    <mergeCell ref="A47:C47"/>
    <mergeCell ref="G50:H50"/>
    <mergeCell ref="B1:I4"/>
    <mergeCell ref="B6:I8"/>
    <mergeCell ref="A10:A11"/>
    <mergeCell ref="B10:C11"/>
    <mergeCell ref="A15:C15"/>
    <mergeCell ref="G13:I13"/>
    <mergeCell ref="D15:E15"/>
    <mergeCell ref="A17:C17"/>
    <mergeCell ref="A25:C25"/>
    <mergeCell ref="A24:C24"/>
    <mergeCell ref="A22:C22"/>
    <mergeCell ref="A23:C23"/>
    <mergeCell ref="F15:G15"/>
    <mergeCell ref="H15:I15"/>
    <mergeCell ref="B13:D13"/>
    <mergeCell ref="E13:F13"/>
    <mergeCell ref="A201:I203"/>
    <mergeCell ref="A191:G191"/>
    <mergeCell ref="A193:G193"/>
    <mergeCell ref="A507:G509"/>
    <mergeCell ref="A503:G505"/>
    <mergeCell ref="F225:G226"/>
    <mergeCell ref="A228:E228"/>
    <mergeCell ref="A230:E230"/>
    <mergeCell ref="F230:G230"/>
    <mergeCell ref="B243:F243"/>
    <mergeCell ref="B244:F244"/>
    <mergeCell ref="B485:H487"/>
    <mergeCell ref="G244:H244"/>
    <mergeCell ref="B248:F249"/>
    <mergeCell ref="G248:I249"/>
    <mergeCell ref="B195:D195"/>
    <mergeCell ref="F256:H256"/>
    <mergeCell ref="A256:C256"/>
    <mergeCell ref="A258:E258"/>
    <mergeCell ref="B274:D274"/>
    <mergeCell ref="B250:F250"/>
    <mergeCell ref="B251:F251"/>
    <mergeCell ref="G243:H243"/>
    <mergeCell ref="G250:I250"/>
    <mergeCell ref="G251:I251"/>
    <mergeCell ref="F212:G212"/>
    <mergeCell ref="F213:G213"/>
    <mergeCell ref="A207:I208"/>
    <mergeCell ref="A232:D232"/>
    <mergeCell ref="B234:C234"/>
    <mergeCell ref="B235:C235"/>
    <mergeCell ref="A220:C220"/>
    <mergeCell ref="B236:C236"/>
    <mergeCell ref="F234:G234"/>
    <mergeCell ref="F235:G235"/>
    <mergeCell ref="A221:I223"/>
    <mergeCell ref="A225:E226"/>
    <mergeCell ref="A564:E565"/>
    <mergeCell ref="A567:E568"/>
    <mergeCell ref="A544:I551"/>
    <mergeCell ref="A554:I561"/>
    <mergeCell ref="A441:I444"/>
    <mergeCell ref="A499:G501"/>
    <mergeCell ref="A516:G518"/>
    <mergeCell ref="A512:G514"/>
    <mergeCell ref="G120:H122"/>
    <mergeCell ref="B446:H447"/>
    <mergeCell ref="B448:H450"/>
    <mergeCell ref="B451:H452"/>
    <mergeCell ref="B453:H453"/>
    <mergeCell ref="B454:H455"/>
    <mergeCell ref="B456:H457"/>
    <mergeCell ref="B458:H460"/>
    <mergeCell ref="B461:H462"/>
    <mergeCell ref="B463:H464"/>
    <mergeCell ref="B468:H469"/>
    <mergeCell ref="B465:H467"/>
    <mergeCell ref="B471:E472"/>
    <mergeCell ref="G471:I472"/>
    <mergeCell ref="B478:H479"/>
    <mergeCell ref="B197:E197"/>
    <mergeCell ref="A572:I573"/>
    <mergeCell ref="A574:I588"/>
    <mergeCell ref="A591:I592"/>
    <mergeCell ref="A594:I619"/>
    <mergeCell ref="A641:D641"/>
    <mergeCell ref="A682:C682"/>
    <mergeCell ref="A676:D676"/>
    <mergeCell ref="A670:D670"/>
    <mergeCell ref="A664:C664"/>
    <mergeCell ref="A657:C657"/>
    <mergeCell ref="A650:C650"/>
    <mergeCell ref="A643:C643"/>
    <mergeCell ref="A644:I649"/>
    <mergeCell ref="A677:I681"/>
    <mergeCell ref="A671:I675"/>
    <mergeCell ref="A665:I669"/>
    <mergeCell ref="A658:I663"/>
    <mergeCell ref="A651:I656"/>
    <mergeCell ref="A536:G538"/>
    <mergeCell ref="D29:I29"/>
    <mergeCell ref="A76:G77"/>
    <mergeCell ref="D32:H33"/>
    <mergeCell ref="A29:C29"/>
    <mergeCell ref="A52:B52"/>
    <mergeCell ref="A28:C28"/>
    <mergeCell ref="A27:C27"/>
    <mergeCell ref="A59:E59"/>
    <mergeCell ref="C52:H54"/>
    <mergeCell ref="D31:I31"/>
    <mergeCell ref="A32:C33"/>
    <mergeCell ref="A31:C31"/>
    <mergeCell ref="H76:I77"/>
    <mergeCell ref="A40:C40"/>
    <mergeCell ref="D40:H42"/>
    <mergeCell ref="A44:C46"/>
    <mergeCell ref="D44:I46"/>
    <mergeCell ref="A38:D38"/>
    <mergeCell ref="E38:F38"/>
    <mergeCell ref="D28:I28"/>
    <mergeCell ref="B211:C211"/>
    <mergeCell ref="B212:C212"/>
    <mergeCell ref="D27:I27"/>
    <mergeCell ref="A86:I88"/>
    <mergeCell ref="A79:I81"/>
    <mergeCell ref="A216:F216"/>
    <mergeCell ref="E218:F218"/>
    <mergeCell ref="A120:F122"/>
    <mergeCell ref="A102:I109"/>
    <mergeCell ref="A101:E101"/>
    <mergeCell ref="A183:F183"/>
    <mergeCell ref="A137:B137"/>
    <mergeCell ref="G183:H183"/>
    <mergeCell ref="G185:I186"/>
    <mergeCell ref="C185:E186"/>
    <mergeCell ref="B124:H124"/>
    <mergeCell ref="A126:F126"/>
    <mergeCell ref="A127:B127"/>
    <mergeCell ref="C178:E181"/>
    <mergeCell ref="G178:I181"/>
    <mergeCell ref="A142:I145"/>
    <mergeCell ref="A146:I168"/>
    <mergeCell ref="A206:C206"/>
    <mergeCell ref="A205:G205"/>
    <mergeCell ref="A111:I112"/>
    <mergeCell ref="A113:I117"/>
    <mergeCell ref="B213:C213"/>
    <mergeCell ref="A263:B263"/>
    <mergeCell ref="C260:E260"/>
    <mergeCell ref="C261:E261"/>
    <mergeCell ref="C262:E262"/>
    <mergeCell ref="G260:H260"/>
    <mergeCell ref="G261:H261"/>
    <mergeCell ref="G263:H263"/>
    <mergeCell ref="A96:I99"/>
    <mergeCell ref="A241:C241"/>
    <mergeCell ref="F253:H253"/>
    <mergeCell ref="F254:H254"/>
    <mergeCell ref="F255:H255"/>
    <mergeCell ref="A253:C253"/>
    <mergeCell ref="A254:C254"/>
    <mergeCell ref="A255:C255"/>
    <mergeCell ref="D253:E253"/>
    <mergeCell ref="D254:E254"/>
    <mergeCell ref="A176:F176"/>
    <mergeCell ref="G176:H176"/>
    <mergeCell ref="A171:E171"/>
    <mergeCell ref="A173:F173"/>
    <mergeCell ref="A140:D140"/>
    <mergeCell ref="A128:I135"/>
    <mergeCell ref="F211:G211"/>
    <mergeCell ref="A277:C277"/>
    <mergeCell ref="B279:C279"/>
    <mergeCell ref="E279:F279"/>
    <mergeCell ref="E280:F280"/>
    <mergeCell ref="E281:F281"/>
    <mergeCell ref="H274:I274"/>
    <mergeCell ref="H275:I275"/>
    <mergeCell ref="A267:B267"/>
    <mergeCell ref="A265:B265"/>
    <mergeCell ref="B275:D275"/>
    <mergeCell ref="F269:G269"/>
    <mergeCell ref="F270:G270"/>
    <mergeCell ref="F274:G274"/>
    <mergeCell ref="F275:G275"/>
    <mergeCell ref="B271:D272"/>
    <mergeCell ref="B269:D269"/>
    <mergeCell ref="B270:D270"/>
    <mergeCell ref="B273:D273"/>
    <mergeCell ref="H302:H303"/>
    <mergeCell ref="A307:C307"/>
    <mergeCell ref="B285:F285"/>
    <mergeCell ref="B301:C301"/>
    <mergeCell ref="B302:C303"/>
    <mergeCell ref="B304:C305"/>
    <mergeCell ref="F300:G300"/>
    <mergeCell ref="F301:G301"/>
    <mergeCell ref="F302:G303"/>
    <mergeCell ref="B296:D296"/>
    <mergeCell ref="F292:H292"/>
    <mergeCell ref="F293:H293"/>
    <mergeCell ref="F294:H294"/>
    <mergeCell ref="A298:B298"/>
    <mergeCell ref="A290:C290"/>
    <mergeCell ref="B292:D292"/>
    <mergeCell ref="B293:D293"/>
    <mergeCell ref="B294:D294"/>
    <mergeCell ref="B295:D295"/>
    <mergeCell ref="B312:D313"/>
    <mergeCell ref="B309:D309"/>
    <mergeCell ref="B310:D310"/>
    <mergeCell ref="B311:D311"/>
    <mergeCell ref="F309:G309"/>
    <mergeCell ref="F310:G310"/>
    <mergeCell ref="E312:E313"/>
    <mergeCell ref="E302:E303"/>
    <mergeCell ref="E304:E305"/>
    <mergeCell ref="F326:H326"/>
    <mergeCell ref="C326:E326"/>
    <mergeCell ref="C327:E327"/>
    <mergeCell ref="C322:E322"/>
    <mergeCell ref="F322:H322"/>
    <mergeCell ref="A324:G324"/>
    <mergeCell ref="A316:E316"/>
    <mergeCell ref="C318:E318"/>
    <mergeCell ref="C319:E319"/>
    <mergeCell ref="C320:E320"/>
    <mergeCell ref="C321:E321"/>
    <mergeCell ref="F321:H321"/>
    <mergeCell ref="F320:H320"/>
    <mergeCell ref="F319:H319"/>
    <mergeCell ref="F318:H318"/>
    <mergeCell ref="B334:D334"/>
    <mergeCell ref="E334:H336"/>
    <mergeCell ref="A343:C343"/>
    <mergeCell ref="A345:D345"/>
    <mergeCell ref="A347:D347"/>
    <mergeCell ref="F347:H347"/>
    <mergeCell ref="F345:H345"/>
    <mergeCell ref="C328:E328"/>
    <mergeCell ref="F328:H328"/>
    <mergeCell ref="C329:E329"/>
    <mergeCell ref="F329:H329"/>
    <mergeCell ref="C330:E330"/>
    <mergeCell ref="F330:H330"/>
    <mergeCell ref="A351:D351"/>
    <mergeCell ref="A349:D349"/>
    <mergeCell ref="F357:H357"/>
    <mergeCell ref="F355:H355"/>
    <mergeCell ref="F353:H353"/>
    <mergeCell ref="F351:H351"/>
    <mergeCell ref="F349:H349"/>
    <mergeCell ref="A357:D357"/>
    <mergeCell ref="A355:D355"/>
    <mergeCell ref="A353:D353"/>
    <mergeCell ref="F396:G396"/>
    <mergeCell ref="A379:D380"/>
    <mergeCell ref="A382:D383"/>
    <mergeCell ref="E379:E380"/>
    <mergeCell ref="E382:E383"/>
    <mergeCell ref="F378:H378"/>
    <mergeCell ref="F376:H376"/>
    <mergeCell ref="A359:D359"/>
    <mergeCell ref="A377:D377"/>
    <mergeCell ref="A375:D375"/>
    <mergeCell ref="A373:D373"/>
    <mergeCell ref="A371:D371"/>
    <mergeCell ref="A369:D369"/>
    <mergeCell ref="F359:H360"/>
    <mergeCell ref="F364:H364"/>
    <mergeCell ref="F374:H374"/>
    <mergeCell ref="F372:H372"/>
    <mergeCell ref="F370:H370"/>
    <mergeCell ref="F368:H368"/>
    <mergeCell ref="F366:H366"/>
    <mergeCell ref="F362:H362"/>
    <mergeCell ref="A367:D367"/>
    <mergeCell ref="A365:D365"/>
    <mergeCell ref="A363:D363"/>
    <mergeCell ref="A397:C398"/>
    <mergeCell ref="D425:E426"/>
    <mergeCell ref="D423:E424"/>
    <mergeCell ref="D421:E422"/>
    <mergeCell ref="D419:E420"/>
    <mergeCell ref="D417:E418"/>
    <mergeCell ref="D397:E398"/>
    <mergeCell ref="A396:C396"/>
    <mergeCell ref="D396:E396"/>
    <mergeCell ref="D405:E406"/>
    <mergeCell ref="D403:E404"/>
    <mergeCell ref="D401:E402"/>
    <mergeCell ref="D399:E400"/>
    <mergeCell ref="D415:E416"/>
    <mergeCell ref="D413:E414"/>
    <mergeCell ref="D411:E412"/>
    <mergeCell ref="D409:E410"/>
    <mergeCell ref="D407:E408"/>
    <mergeCell ref="D427:E428"/>
    <mergeCell ref="A405:C406"/>
    <mergeCell ref="A403:C404"/>
    <mergeCell ref="A401:C402"/>
    <mergeCell ref="A399:C400"/>
    <mergeCell ref="A415:C416"/>
    <mergeCell ref="A413:C414"/>
    <mergeCell ref="A411:C412"/>
    <mergeCell ref="A409:C410"/>
    <mergeCell ref="A407:C408"/>
    <mergeCell ref="A425:C426"/>
    <mergeCell ref="A423:C424"/>
    <mergeCell ref="A421:C422"/>
    <mergeCell ref="A419:C420"/>
    <mergeCell ref="A417:C418"/>
    <mergeCell ref="F425:G426"/>
    <mergeCell ref="F423:G424"/>
    <mergeCell ref="F421:G422"/>
    <mergeCell ref="F419:G420"/>
    <mergeCell ref="F417:G418"/>
    <mergeCell ref="F435:G436"/>
    <mergeCell ref="F433:G434"/>
    <mergeCell ref="F431:G432"/>
    <mergeCell ref="F429:G430"/>
    <mergeCell ref="F427:G428"/>
    <mergeCell ref="I427:I428"/>
    <mergeCell ref="H405:H406"/>
    <mergeCell ref="H403:H404"/>
    <mergeCell ref="H401:H402"/>
    <mergeCell ref="H399:H400"/>
    <mergeCell ref="H435:H436"/>
    <mergeCell ref="H433:H434"/>
    <mergeCell ref="H431:H432"/>
    <mergeCell ref="H429:H430"/>
    <mergeCell ref="H427:H428"/>
    <mergeCell ref="I399:I400"/>
    <mergeCell ref="I403:I404"/>
    <mergeCell ref="I401:I402"/>
    <mergeCell ref="H415:H416"/>
    <mergeCell ref="H413:H414"/>
    <mergeCell ref="H411:H412"/>
    <mergeCell ref="H409:H410"/>
    <mergeCell ref="H407:H408"/>
    <mergeCell ref="H425:H426"/>
    <mergeCell ref="H423:H424"/>
    <mergeCell ref="I435:I436"/>
    <mergeCell ref="I433:I434"/>
    <mergeCell ref="I431:I432"/>
    <mergeCell ref="A510:F511"/>
    <mergeCell ref="A535:F535"/>
    <mergeCell ref="A498:F498"/>
    <mergeCell ref="A502:F502"/>
    <mergeCell ref="A506:F506"/>
    <mergeCell ref="A515:F515"/>
    <mergeCell ref="A519:F519"/>
    <mergeCell ref="A523:F523"/>
    <mergeCell ref="I429:I430"/>
    <mergeCell ref="D435:E436"/>
    <mergeCell ref="D433:E434"/>
    <mergeCell ref="D431:E432"/>
    <mergeCell ref="D429:E430"/>
    <mergeCell ref="I478:I479"/>
    <mergeCell ref="A532:G534"/>
    <mergeCell ref="A528:G530"/>
    <mergeCell ref="A524:G526"/>
    <mergeCell ref="A520:G522"/>
    <mergeCell ref="A493:I496"/>
    <mergeCell ref="A527:F527"/>
    <mergeCell ref="A531:F531"/>
    <mergeCell ref="I510:I511"/>
    <mergeCell ref="F405:G406"/>
    <mergeCell ref="F403:G404"/>
    <mergeCell ref="F401:G402"/>
    <mergeCell ref="F399:G400"/>
    <mergeCell ref="F397:G398"/>
    <mergeCell ref="F415:G416"/>
    <mergeCell ref="F413:G414"/>
    <mergeCell ref="F409:G410"/>
    <mergeCell ref="F407:G408"/>
    <mergeCell ref="I417:I418"/>
    <mergeCell ref="H397:H398"/>
    <mergeCell ref="I405:I406"/>
    <mergeCell ref="I397:I398"/>
    <mergeCell ref="I415:I416"/>
    <mergeCell ref="I413:I414"/>
    <mergeCell ref="I411:I412"/>
    <mergeCell ref="H421:H422"/>
    <mergeCell ref="H419:H420"/>
    <mergeCell ref="H417:H418"/>
    <mergeCell ref="G564:G565"/>
    <mergeCell ref="G567:G568"/>
    <mergeCell ref="A491:G491"/>
    <mergeCell ref="B283:F283"/>
    <mergeCell ref="B284:F284"/>
    <mergeCell ref="A361:D361"/>
    <mergeCell ref="A683:I688"/>
    <mergeCell ref="A435:C436"/>
    <mergeCell ref="A433:C434"/>
    <mergeCell ref="A431:C432"/>
    <mergeCell ref="A429:C430"/>
    <mergeCell ref="A427:C428"/>
    <mergeCell ref="F411:G412"/>
    <mergeCell ref="F380:H380"/>
    <mergeCell ref="F327:H327"/>
    <mergeCell ref="A541:I541"/>
    <mergeCell ref="A553:C553"/>
    <mergeCell ref="I359:I360"/>
    <mergeCell ref="I409:I410"/>
    <mergeCell ref="I407:I408"/>
    <mergeCell ref="I425:I426"/>
    <mergeCell ref="I423:I424"/>
    <mergeCell ref="I421:I422"/>
    <mergeCell ref="I419:I420"/>
  </mergeCells>
  <phoneticPr fontId="15" type="noConversion"/>
  <conditionalFormatting sqref="A57:H57">
    <cfRule type="expression" dxfId="156" priority="155">
      <formula>ISBLANK($A$57)</formula>
    </cfRule>
  </conditionalFormatting>
  <conditionalFormatting sqref="B49">
    <cfRule type="expression" dxfId="155" priority="165">
      <formula>ISBLANK($B$49)</formula>
    </cfRule>
  </conditionalFormatting>
  <conditionalFormatting sqref="B50">
    <cfRule type="expression" dxfId="154" priority="159">
      <formula>ISBLANK($B$50)</formula>
    </cfRule>
  </conditionalFormatting>
  <conditionalFormatting sqref="B218">
    <cfRule type="expression" dxfId="153" priority="137">
      <formula>ISBLANK($B$218)</formula>
    </cfRule>
  </conditionalFormatting>
  <conditionalFormatting sqref="D32">
    <cfRule type="expression" dxfId="152" priority="175" stopIfTrue="1">
      <formula>ISBLANK($D$32)</formula>
    </cfRule>
  </conditionalFormatting>
  <conditionalFormatting sqref="D49">
    <cfRule type="expression" dxfId="151" priority="162">
      <formula>ISBLANK($D$49)</formula>
    </cfRule>
  </conditionalFormatting>
  <conditionalFormatting sqref="D50">
    <cfRule type="expression" dxfId="150" priority="158">
      <formula>ISBLANK($D$50)</formula>
    </cfRule>
  </conditionalFormatting>
  <conditionalFormatting sqref="D211">
    <cfRule type="expression" dxfId="149" priority="144">
      <formula>ISBLANK($D$211)</formula>
    </cfRule>
  </conditionalFormatting>
  <conditionalFormatting sqref="D212">
    <cfRule type="expression" dxfId="148" priority="141">
      <formula>ISBLANK($D$212)</formula>
    </cfRule>
  </conditionalFormatting>
  <conditionalFormatting sqref="D213">
    <cfRule type="expression" dxfId="147" priority="139">
      <formula>ISBLANK($D$213)</formula>
    </cfRule>
  </conditionalFormatting>
  <conditionalFormatting sqref="D218">
    <cfRule type="expression" dxfId="146" priority="136">
      <formula>ISBLANK($D$218)</formula>
    </cfRule>
  </conditionalFormatting>
  <conditionalFormatting sqref="D234">
    <cfRule type="expression" dxfId="145" priority="131">
      <formula>ISBLANK($D$234)</formula>
    </cfRule>
  </conditionalFormatting>
  <conditionalFormatting sqref="D235">
    <cfRule type="expression" dxfId="144" priority="129">
      <formula>ISBLANK($D$235)</formula>
    </cfRule>
  </conditionalFormatting>
  <conditionalFormatting sqref="D236">
    <cfRule type="expression" dxfId="143" priority="127">
      <formula>ISBLANK($D$236)</formula>
    </cfRule>
  </conditionalFormatting>
  <conditionalFormatting sqref="D255">
    <cfRule type="expression" dxfId="142" priority="125">
      <formula>ISBLANK($D$255)</formula>
    </cfRule>
  </conditionalFormatting>
  <conditionalFormatting sqref="D256">
    <cfRule type="expression" dxfId="141" priority="124">
      <formula>ISBLANK($D$256)</formula>
    </cfRule>
  </conditionalFormatting>
  <conditionalFormatting sqref="E137">
    <cfRule type="expression" dxfId="140" priority="153">
      <formula>ISBLANK($E$137)</formula>
    </cfRule>
  </conditionalFormatting>
  <conditionalFormatting sqref="E138:E139">
    <cfRule type="expression" dxfId="139" priority="1">
      <formula>ISBLANK($E$138)</formula>
    </cfRule>
  </conditionalFormatting>
  <conditionalFormatting sqref="E269">
    <cfRule type="expression" dxfId="138" priority="109">
      <formula>ISBLANK($E$269)</formula>
    </cfRule>
  </conditionalFormatting>
  <conditionalFormatting sqref="E270">
    <cfRule type="expression" dxfId="137" priority="107">
      <formula>ISBLANK($E$270)</formula>
    </cfRule>
  </conditionalFormatting>
  <conditionalFormatting sqref="E271">
    <cfRule type="expression" dxfId="136" priority="105">
      <formula>ISBLANK($E$271)</formula>
    </cfRule>
  </conditionalFormatting>
  <conditionalFormatting sqref="E272">
    <cfRule type="expression" dxfId="135" priority="104">
      <formula>ISBLANK($E$272)</formula>
    </cfRule>
  </conditionalFormatting>
  <conditionalFormatting sqref="E273">
    <cfRule type="expression" dxfId="134" priority="103">
      <formula>ISBLANK($E$273)</formula>
    </cfRule>
  </conditionalFormatting>
  <conditionalFormatting sqref="E274">
    <cfRule type="expression" dxfId="133" priority="101">
      <formula>ISBLANK($E$274)</formula>
    </cfRule>
  </conditionalFormatting>
  <conditionalFormatting sqref="E275">
    <cfRule type="expression" dxfId="132" priority="99">
      <formula>ISBLANK($E$275)</formula>
    </cfRule>
  </conditionalFormatting>
  <conditionalFormatting sqref="E292">
    <cfRule type="expression" dxfId="131" priority="92">
      <formula>ISBLANK($E$292)</formula>
    </cfRule>
  </conditionalFormatting>
  <conditionalFormatting sqref="E293">
    <cfRule type="expression" dxfId="130" priority="91">
      <formula>ISBLANK($E$293)</formula>
    </cfRule>
  </conditionalFormatting>
  <conditionalFormatting sqref="E294">
    <cfRule type="expression" dxfId="129" priority="90">
      <formula>ISBLANK($E$294)</formula>
    </cfRule>
  </conditionalFormatting>
  <conditionalFormatting sqref="E295">
    <cfRule type="expression" dxfId="128" priority="89">
      <formula>ISBLANK($E$295)</formula>
    </cfRule>
  </conditionalFormatting>
  <conditionalFormatting sqref="E296">
    <cfRule type="expression" dxfId="127" priority="88">
      <formula>ISBLANK($E$296)</formula>
    </cfRule>
  </conditionalFormatting>
  <conditionalFormatting sqref="E300">
    <cfRule type="expression" dxfId="126" priority="84">
      <formula>ISBLANK($E$300)</formula>
    </cfRule>
  </conditionalFormatting>
  <conditionalFormatting sqref="E301">
    <cfRule type="expression" dxfId="125" priority="83">
      <formula>ISBLANK($E$301)</formula>
    </cfRule>
  </conditionalFormatting>
  <conditionalFormatting sqref="E302:E303">
    <cfRule type="expression" dxfId="124" priority="82">
      <formula>ISBLANK($E$302)</formula>
    </cfRule>
  </conditionalFormatting>
  <conditionalFormatting sqref="E304:E305">
    <cfRule type="expression" dxfId="123" priority="81">
      <formula>ISBLANK($E$304)</formula>
    </cfRule>
  </conditionalFormatting>
  <conditionalFormatting sqref="E309">
    <cfRule type="expression" dxfId="122" priority="77">
      <formula>ISBLANK($E$309)</formula>
    </cfRule>
  </conditionalFormatting>
  <conditionalFormatting sqref="E310">
    <cfRule type="expression" dxfId="121" priority="75">
      <formula>ISBLANK($E$310)</formula>
    </cfRule>
  </conditionalFormatting>
  <conditionalFormatting sqref="E311">
    <cfRule type="expression" dxfId="120" priority="74">
      <formula>ISBLANK($E$311)</formula>
    </cfRule>
  </conditionalFormatting>
  <conditionalFormatting sqref="E312:E313">
    <cfRule type="expression" dxfId="119" priority="71">
      <formula>ISBLANK($E$312)</formula>
    </cfRule>
  </conditionalFormatting>
  <conditionalFormatting sqref="E345">
    <cfRule type="expression" dxfId="118" priority="70">
      <formula>ISBLANK($E$345)</formula>
    </cfRule>
  </conditionalFormatting>
  <conditionalFormatting sqref="E347">
    <cfRule type="expression" dxfId="117" priority="68">
      <formula>ISBLANK($E$347)</formula>
    </cfRule>
  </conditionalFormatting>
  <conditionalFormatting sqref="E349">
    <cfRule type="expression" dxfId="116" priority="66">
      <formula>ISBLANK($E$349)</formula>
    </cfRule>
  </conditionalFormatting>
  <conditionalFormatting sqref="E351">
    <cfRule type="expression" dxfId="115" priority="64">
      <formula>ISBLANK($E$351)</formula>
    </cfRule>
  </conditionalFormatting>
  <conditionalFormatting sqref="E353">
    <cfRule type="expression" dxfId="114" priority="62">
      <formula>ISBLANK($E$353)</formula>
    </cfRule>
  </conditionalFormatting>
  <conditionalFormatting sqref="E355">
    <cfRule type="expression" dxfId="113" priority="60">
      <formula>ISBLANK($E$355)</formula>
    </cfRule>
  </conditionalFormatting>
  <conditionalFormatting sqref="E357">
    <cfRule type="expression" dxfId="112" priority="58">
      <formula>ISBLANK($E$357)</formula>
    </cfRule>
  </conditionalFormatting>
  <conditionalFormatting sqref="E359">
    <cfRule type="expression" dxfId="111" priority="56">
      <formula>ISBLANK($E$359)</formula>
    </cfRule>
  </conditionalFormatting>
  <conditionalFormatting sqref="E361">
    <cfRule type="expression" dxfId="110" priority="54">
      <formula>ISBLANK($E$361)</formula>
    </cfRule>
  </conditionalFormatting>
  <conditionalFormatting sqref="E363">
    <cfRule type="expression" dxfId="109" priority="53">
      <formula>ISBLANK($E$363)</formula>
    </cfRule>
  </conditionalFormatting>
  <conditionalFormatting sqref="E365">
    <cfRule type="expression" dxfId="108" priority="46">
      <formula>ISBLANK($E$365)</formula>
    </cfRule>
  </conditionalFormatting>
  <conditionalFormatting sqref="E367">
    <cfRule type="expression" dxfId="107" priority="45">
      <formula>ISBLANK($E$367)</formula>
    </cfRule>
  </conditionalFormatting>
  <conditionalFormatting sqref="E369">
    <cfRule type="expression" dxfId="106" priority="44">
      <formula>ISBLANK($E$369)</formula>
    </cfRule>
  </conditionalFormatting>
  <conditionalFormatting sqref="E371">
    <cfRule type="expression" dxfId="105" priority="43">
      <formula>ISBLANK($E$371)</formula>
    </cfRule>
  </conditionalFormatting>
  <conditionalFormatting sqref="E373">
    <cfRule type="expression" dxfId="104" priority="42">
      <formula>ISBLANK($E$373)</formula>
    </cfRule>
  </conditionalFormatting>
  <conditionalFormatting sqref="E375">
    <cfRule type="expression" dxfId="103" priority="37">
      <formula>ISBLANK($E$375)</formula>
    </cfRule>
  </conditionalFormatting>
  <conditionalFormatting sqref="E377">
    <cfRule type="expression" dxfId="102" priority="36">
      <formula>ISBLANK($E$377)</formula>
    </cfRule>
  </conditionalFormatting>
  <conditionalFormatting sqref="E379:E380">
    <cfRule type="expression" dxfId="101" priority="35">
      <formula>ISBLANK($E$379)</formula>
    </cfRule>
  </conditionalFormatting>
  <conditionalFormatting sqref="E382:E383">
    <cfRule type="expression" dxfId="100" priority="34">
      <formula>ISBLANK($E$382)</formula>
    </cfRule>
  </conditionalFormatting>
  <conditionalFormatting sqref="E38:F38">
    <cfRule type="expression" dxfId="99" priority="170">
      <formula>ISBLANK($E$38)</formula>
    </cfRule>
  </conditionalFormatting>
  <conditionalFormatting sqref="F49">
    <cfRule type="expression" dxfId="98" priority="161">
      <formula>ISBLANK($F$49)</formula>
    </cfRule>
  </conditionalFormatting>
  <conditionalFormatting sqref="F50">
    <cfRule type="expression" dxfId="97" priority="157">
      <formula>ISBLANK($F$50)</formula>
    </cfRule>
  </conditionalFormatting>
  <conditionalFormatting sqref="F228">
    <cfRule type="expression" dxfId="96" priority="132">
      <formula>ISBLANK($F$228)</formula>
    </cfRule>
  </conditionalFormatting>
  <conditionalFormatting sqref="F260">
    <cfRule type="expression" dxfId="95" priority="119">
      <formula>ISBLANK($F$260)</formula>
    </cfRule>
  </conditionalFormatting>
  <conditionalFormatting sqref="F261">
    <cfRule type="expression" dxfId="94" priority="116">
      <formula>ISBLANK($F$261)</formula>
    </cfRule>
  </conditionalFormatting>
  <conditionalFormatting sqref="F262">
    <cfRule type="expression" dxfId="93" priority="114">
      <formula>ISBLANK($F$262)</formula>
    </cfRule>
  </conditionalFormatting>
  <conditionalFormatting sqref="F263">
    <cfRule type="expression" dxfId="92" priority="111">
      <formula>ISBLANK($F$263)</formula>
    </cfRule>
  </conditionalFormatting>
  <conditionalFormatting sqref="F225:G226">
    <cfRule type="expression" dxfId="91" priority="133">
      <formula>ISBLANK($F$225)</formula>
    </cfRule>
  </conditionalFormatting>
  <conditionalFormatting sqref="G126">
    <cfRule type="expression" dxfId="90" priority="154">
      <formula>ISBLANK($G$126)</formula>
    </cfRule>
  </conditionalFormatting>
  <conditionalFormatting sqref="G171">
    <cfRule type="expression" dxfId="89" priority="151">
      <formula>ISBLANK($G$171)</formula>
    </cfRule>
  </conditionalFormatting>
  <conditionalFormatting sqref="G173">
    <cfRule type="expression" dxfId="88" priority="150">
      <formula>ISBLANK($G$173)</formula>
    </cfRule>
  </conditionalFormatting>
  <conditionalFormatting sqref="G218">
    <cfRule type="expression" dxfId="87" priority="135">
      <formula>ISBLANK($G$218)</formula>
    </cfRule>
  </conditionalFormatting>
  <conditionalFormatting sqref="G279">
    <cfRule type="expression" dxfId="86" priority="98">
      <formula>ISBLANK($G$279)</formula>
    </cfRule>
  </conditionalFormatting>
  <conditionalFormatting sqref="G280">
    <cfRule type="expression" dxfId="85" priority="97">
      <formula>ISBLANK($G$280)</formula>
    </cfRule>
  </conditionalFormatting>
  <conditionalFormatting sqref="G281">
    <cfRule type="expression" dxfId="84" priority="96">
      <formula>ISBLANK($G$281)</formula>
    </cfRule>
  </conditionalFormatting>
  <conditionalFormatting sqref="G283">
    <cfRule type="expression" dxfId="83" priority="95">
      <formula>ISBLANK($G$283)</formula>
    </cfRule>
  </conditionalFormatting>
  <conditionalFormatting sqref="G284">
    <cfRule type="expression" dxfId="82" priority="94">
      <formula>ISBLANK($G$284)</formula>
    </cfRule>
  </conditionalFormatting>
  <conditionalFormatting sqref="G285">
    <cfRule type="expression" dxfId="81" priority="93">
      <formula>ISBLANK($G$285)</formula>
    </cfRule>
  </conditionalFormatting>
  <conditionalFormatting sqref="G564:G565">
    <cfRule type="expression" dxfId="80" priority="17">
      <formula>ISBLANK($G$564)</formula>
    </cfRule>
  </conditionalFormatting>
  <conditionalFormatting sqref="G567:G568">
    <cfRule type="expression" dxfId="79" priority="16">
      <formula>ISBLANK($G$567)</formula>
    </cfRule>
  </conditionalFormatting>
  <conditionalFormatting sqref="G120:H122">
    <cfRule type="expression" dxfId="78" priority="14">
      <formula>ISBLANK($G$120)</formula>
    </cfRule>
  </conditionalFormatting>
  <conditionalFormatting sqref="G176:H176">
    <cfRule type="expression" dxfId="77" priority="149">
      <formula>ISBLANK($G$176)</formula>
    </cfRule>
  </conditionalFormatting>
  <conditionalFormatting sqref="G183:H183">
    <cfRule type="expression" dxfId="76" priority="147">
      <formula>ISBLANK($G$183)</formula>
    </cfRule>
  </conditionalFormatting>
  <conditionalFormatting sqref="G243:H243">
    <cfRule type="expression" dxfId="75" priority="126">
      <formula>ISBLANK($G$243)</formula>
    </cfRule>
  </conditionalFormatting>
  <conditionalFormatting sqref="H205">
    <cfRule type="expression" dxfId="74" priority="146">
      <formula>ISBLANK($H$205)</formula>
    </cfRule>
  </conditionalFormatting>
  <conditionalFormatting sqref="H211">
    <cfRule type="expression" dxfId="73" priority="143">
      <formula>ISBLANK($H$211)</formula>
    </cfRule>
  </conditionalFormatting>
  <conditionalFormatting sqref="H212">
    <cfRule type="expression" dxfId="72" priority="140">
      <formula>ISBLANK($H$212)</formula>
    </cfRule>
  </conditionalFormatting>
  <conditionalFormatting sqref="H213">
    <cfRule type="expression" dxfId="71" priority="138">
      <formula>ISBLANK($H$213)</formula>
    </cfRule>
  </conditionalFormatting>
  <conditionalFormatting sqref="H234">
    <cfRule type="expression" dxfId="70" priority="130">
      <formula>ISBLANK($H$234)</formula>
    </cfRule>
  </conditionalFormatting>
  <conditionalFormatting sqref="H235">
    <cfRule type="expression" dxfId="69" priority="128">
      <formula>ISBLANK($H$235)</formula>
    </cfRule>
  </conditionalFormatting>
  <conditionalFormatting sqref="H269">
    <cfRule type="expression" dxfId="68" priority="108">
      <formula>ISBLANK($H$269)</formula>
    </cfRule>
  </conditionalFormatting>
  <conditionalFormatting sqref="H270">
    <cfRule type="expression" dxfId="67" priority="106">
      <formula>ISBLANK($H$270)</formula>
    </cfRule>
  </conditionalFormatting>
  <conditionalFormatting sqref="H300">
    <cfRule type="expression" dxfId="66" priority="80">
      <formula>ISBLANK($H$300)</formula>
    </cfRule>
  </conditionalFormatting>
  <conditionalFormatting sqref="H301">
    <cfRule type="expression" dxfId="65" priority="79">
      <formula>ISBLANK($H$301)</formula>
    </cfRule>
  </conditionalFormatting>
  <conditionalFormatting sqref="H302:H303">
    <cfRule type="expression" dxfId="64" priority="78">
      <formula>ISBLANK($H$302)</formula>
    </cfRule>
  </conditionalFormatting>
  <conditionalFormatting sqref="H309">
    <cfRule type="expression" dxfId="63" priority="76">
      <formula>ISBLANK($H$309)</formula>
    </cfRule>
  </conditionalFormatting>
  <conditionalFormatting sqref="H310">
    <cfRule type="expression" dxfId="62" priority="73">
      <formula>ISBLANK($H$310)</formula>
    </cfRule>
  </conditionalFormatting>
  <conditionalFormatting sqref="I49">
    <cfRule type="expression" dxfId="61" priority="160">
      <formula>ISBLANK($I$49)</formula>
    </cfRule>
  </conditionalFormatting>
  <conditionalFormatting sqref="I50">
    <cfRule type="expression" dxfId="60" priority="156">
      <formula>ISBLANK($I$50)</formula>
    </cfRule>
  </conditionalFormatting>
  <conditionalFormatting sqref="I63">
    <cfRule type="expression" dxfId="59" priority="12">
      <formula>ISBLANK(I63)</formula>
    </cfRule>
  </conditionalFormatting>
  <conditionalFormatting sqref="I218">
    <cfRule type="expression" dxfId="58" priority="134">
      <formula>ISBLANK($I$218)</formula>
    </cfRule>
  </conditionalFormatting>
  <conditionalFormatting sqref="I253">
    <cfRule type="expression" dxfId="57" priority="123">
      <formula>ISBLANK($I$253)</formula>
    </cfRule>
  </conditionalFormatting>
  <conditionalFormatting sqref="I254">
    <cfRule type="expression" dxfId="56" priority="122">
      <formula>ISBLANK($I$254)</formula>
    </cfRule>
  </conditionalFormatting>
  <conditionalFormatting sqref="I255">
    <cfRule type="expression" dxfId="55" priority="121">
      <formula>ISBLANK($I$255)</formula>
    </cfRule>
  </conditionalFormatting>
  <conditionalFormatting sqref="I256">
    <cfRule type="expression" dxfId="54" priority="120">
      <formula>ISBLANK($I$256)</formula>
    </cfRule>
  </conditionalFormatting>
  <conditionalFormatting sqref="I260">
    <cfRule type="expression" dxfId="53" priority="118">
      <formula>ISBLANK($I$260)</formula>
    </cfRule>
  </conditionalFormatting>
  <conditionalFormatting sqref="I261">
    <cfRule type="expression" dxfId="52" priority="115">
      <formula>ISBLANK($I$261)</formula>
    </cfRule>
  </conditionalFormatting>
  <conditionalFormatting sqref="I262">
    <cfRule type="expression" dxfId="51" priority="113">
      <formula>ISBLANK($I$262)</formula>
    </cfRule>
  </conditionalFormatting>
  <conditionalFormatting sqref="I263">
    <cfRule type="expression" dxfId="50" priority="110">
      <formula>ISBLANK($I$263)</formula>
    </cfRule>
  </conditionalFormatting>
  <conditionalFormatting sqref="I292">
    <cfRule type="expression" dxfId="49" priority="87">
      <formula>ISBLANK($I$292)</formula>
    </cfRule>
  </conditionalFormatting>
  <conditionalFormatting sqref="I293">
    <cfRule type="expression" dxfId="48" priority="86">
      <formula>ISBLANK($I$293)</formula>
    </cfRule>
  </conditionalFormatting>
  <conditionalFormatting sqref="I294">
    <cfRule type="expression" dxfId="47" priority="85">
      <formula>ISBLANK($I$294)</formula>
    </cfRule>
  </conditionalFormatting>
  <conditionalFormatting sqref="I345">
    <cfRule type="expression" dxfId="46" priority="69">
      <formula>ISBLANK($I$345)</formula>
    </cfRule>
  </conditionalFormatting>
  <conditionalFormatting sqref="I347">
    <cfRule type="expression" dxfId="45" priority="67">
      <formula>ISBLANK($I$347)</formula>
    </cfRule>
  </conditionalFormatting>
  <conditionalFormatting sqref="I349">
    <cfRule type="expression" dxfId="44" priority="65">
      <formula>ISBLANK($I$349)</formula>
    </cfRule>
  </conditionalFormatting>
  <conditionalFormatting sqref="I351">
    <cfRule type="expression" dxfId="43" priority="63">
      <formula>ISBLANK($I$351)</formula>
    </cfRule>
  </conditionalFormatting>
  <conditionalFormatting sqref="I353">
    <cfRule type="expression" dxfId="42" priority="61">
      <formula>ISBLANK($I$353)</formula>
    </cfRule>
  </conditionalFormatting>
  <conditionalFormatting sqref="I355">
    <cfRule type="expression" dxfId="41" priority="59">
      <formula>ISBLANK($I$355)</formula>
    </cfRule>
  </conditionalFormatting>
  <conditionalFormatting sqref="I357">
    <cfRule type="expression" dxfId="40" priority="57">
      <formula>ISBLANK($I$357)</formula>
    </cfRule>
  </conditionalFormatting>
  <conditionalFormatting sqref="I359:I360">
    <cfRule type="expression" dxfId="39" priority="55">
      <formula>ISBLANK($I$359)</formula>
    </cfRule>
  </conditionalFormatting>
  <conditionalFormatting sqref="I362">
    <cfRule type="expression" dxfId="38" priority="52">
      <formula>ISBLANK($I$362)</formula>
    </cfRule>
  </conditionalFormatting>
  <conditionalFormatting sqref="I364">
    <cfRule type="expression" dxfId="37" priority="51">
      <formula>ISBLANK($I$364)</formula>
    </cfRule>
  </conditionalFormatting>
  <conditionalFormatting sqref="I366">
    <cfRule type="expression" dxfId="36" priority="50">
      <formula>ISBLANK($I$366)</formula>
    </cfRule>
  </conditionalFormatting>
  <conditionalFormatting sqref="I368">
    <cfRule type="expression" dxfId="35" priority="49">
      <formula>ISBLANK($I$368)</formula>
    </cfRule>
  </conditionalFormatting>
  <conditionalFormatting sqref="I370">
    <cfRule type="expression" dxfId="34" priority="48">
      <formula>ISBLANK($I$370)</formula>
    </cfRule>
  </conditionalFormatting>
  <conditionalFormatting sqref="I372">
    <cfRule type="expression" dxfId="33" priority="47">
      <formula>ISBLANK($I$372)</formula>
    </cfRule>
  </conditionalFormatting>
  <conditionalFormatting sqref="I374">
    <cfRule type="expression" dxfId="32" priority="41">
      <formula>ISBLANK($I$374)</formula>
    </cfRule>
  </conditionalFormatting>
  <conditionalFormatting sqref="I376">
    <cfRule type="expression" dxfId="31" priority="40">
      <formula>ISBLANK($I$376)</formula>
    </cfRule>
  </conditionalFormatting>
  <conditionalFormatting sqref="I378">
    <cfRule type="expression" dxfId="30" priority="39">
      <formula>ISBLANK($I$378)</formula>
    </cfRule>
  </conditionalFormatting>
  <conditionalFormatting sqref="I380">
    <cfRule type="expression" dxfId="29" priority="38">
      <formula>ISBLANK($I$380)</formula>
    </cfRule>
  </conditionalFormatting>
  <conditionalFormatting sqref="I476">
    <cfRule type="expression" dxfId="28" priority="33">
      <formula>ISBLANK($I$476)</formula>
    </cfRule>
  </conditionalFormatting>
  <conditionalFormatting sqref="I478:I479">
    <cfRule type="expression" dxfId="27" priority="32">
      <formula>ISBLANK($I$478)</formula>
    </cfRule>
  </conditionalFormatting>
  <conditionalFormatting sqref="I480">
    <cfRule type="expression" dxfId="26" priority="31">
      <formula>ISBLANK($I$480)</formula>
    </cfRule>
  </conditionalFormatting>
  <conditionalFormatting sqref="I481">
    <cfRule type="expression" dxfId="25" priority="30">
      <formula>ISBLANK($I$481)</formula>
    </cfRule>
  </conditionalFormatting>
  <conditionalFormatting sqref="I482">
    <cfRule type="expression" dxfId="24" priority="29">
      <formula>ISBLANK($I$482)</formula>
    </cfRule>
  </conditionalFormatting>
  <conditionalFormatting sqref="I483">
    <cfRule type="expression" dxfId="23" priority="28">
      <formula>ISBLANK($I$483)</formula>
    </cfRule>
  </conditionalFormatting>
  <conditionalFormatting sqref="I498">
    <cfRule type="expression" dxfId="22" priority="27">
      <formula>ISBLANK($I$498)</formula>
    </cfRule>
  </conditionalFormatting>
  <conditionalFormatting sqref="I502">
    <cfRule type="expression" dxfId="21" priority="26">
      <formula>ISBLANK($I$502)</formula>
    </cfRule>
  </conditionalFormatting>
  <conditionalFormatting sqref="I506">
    <cfRule type="expression" dxfId="20" priority="25">
      <formula>ISBLANK($I$506)</formula>
    </cfRule>
  </conditionalFormatting>
  <conditionalFormatting sqref="I510:I511">
    <cfRule type="expression" dxfId="19" priority="24">
      <formula>ISBLANK($I$510)</formula>
    </cfRule>
  </conditionalFormatting>
  <conditionalFormatting sqref="I515">
    <cfRule type="expression" dxfId="18" priority="23">
      <formula>ISBLANK($I$515)</formula>
    </cfRule>
  </conditionalFormatting>
  <conditionalFormatting sqref="I519">
    <cfRule type="expression" dxfId="17" priority="22">
      <formula>ISBLANK($I$519)</formula>
    </cfRule>
  </conditionalFormatting>
  <conditionalFormatting sqref="I523">
    <cfRule type="expression" dxfId="16" priority="21">
      <formula>ISBLANK($I$523)</formula>
    </cfRule>
  </conditionalFormatting>
  <conditionalFormatting sqref="I527">
    <cfRule type="expression" dxfId="15" priority="20">
      <formula>ISBLANK($I$527:$I$530)</formula>
    </cfRule>
  </conditionalFormatting>
  <conditionalFormatting sqref="I531">
    <cfRule type="expression" dxfId="14" priority="19">
      <formula>ISBLANK($I$531)</formula>
    </cfRule>
  </conditionalFormatting>
  <conditionalFormatting sqref="I535">
    <cfRule type="expression" dxfId="13" priority="18">
      <formula>ISBLANK($I$535)</formula>
    </cfRule>
  </conditionalFormatting>
  <dataValidations count="12">
    <dataValidation type="list" allowBlank="1" showInputMessage="1" showErrorMessage="1" sqref="E38:F38 G126 E137:E139 G176:H176 G183:H183 G171 G173 D211:D213 H211:H213 B218 D218 G218 I218 F225:G226 F228 D234 H235 D236 G243:H243 D255 I253:I255 I260:I263 E269:E275 H269:H270 G283:G285 E292:E296 I292:I294 E300:E305 H300:H303 E309:E313 H309:H310 E382:E383 G279:G281 I378 I376 I374 I372 I370 I368 I366 I364 I362 I357 I355 I353 I351 I349 I347 I345 E345 E347 E349 E351 E353 E355 E357 E359 E361 E363 E365 E367 E369 E371 E373 E375 E377 E379:E380 F49:F50 B49:B50 I49:I50 D49:D50 H205 I359:I360 I380 F260:F263" xr:uid="{00000000-0002-0000-0000-000000000000}">
      <formula1>"Yes, No"</formula1>
    </dataValidation>
    <dataValidation type="list" allowBlank="1" showInputMessage="1" showErrorMessage="1" sqref="D235" xr:uid="{00000000-0002-0000-0000-000001000000}">
      <formula1>"Shared, Separate "</formula1>
    </dataValidation>
    <dataValidation type="list" allowBlank="1" showInputMessage="1" showErrorMessage="1" sqref="H234" xr:uid="{00000000-0002-0000-0000-000002000000}">
      <formula1>"Staff, Patients, Both "</formula1>
    </dataValidation>
    <dataValidation type="list" allowBlank="1" showInputMessage="1" showErrorMessage="1" sqref="I256" xr:uid="{00000000-0002-0000-0000-000003000000}">
      <formula1>"Yes, No, N/A"</formula1>
    </dataValidation>
    <dataValidation type="list" allowBlank="1" showInputMessage="1" showErrorMessage="1" sqref="D256" xr:uid="{00000000-0002-0000-0000-000004000000}">
      <formula1>"Digital, Wet film"</formula1>
    </dataValidation>
    <dataValidation type="decimal" allowBlank="1" showInputMessage="1" showErrorMessage="1" sqref="H35" xr:uid="{00000000-0002-0000-0000-000005000000}">
      <formula1>0</formula1>
      <formula2>20000</formula2>
    </dataValidation>
    <dataValidation type="list" allowBlank="1" showInputMessage="1" showErrorMessage="1" sqref="I476 I478:I483" xr:uid="{00000000-0002-0000-0000-000006000000}">
      <formula1>"Y, N"</formula1>
    </dataValidation>
    <dataValidation type="list" allowBlank="1" showInputMessage="1" showErrorMessage="1" sqref="G567:G568 G564:G565 H539 I498 I502 I506 I510 I515 I519 I523 I527 I531 I535" xr:uid="{00000000-0002-0000-0000-000007000000}">
      <formula1>"1,2,3,4,5,6"</formula1>
    </dataValidation>
    <dataValidation type="list" allowBlank="1" showInputMessage="1" showErrorMessage="1" sqref="G120:H122" xr:uid="{00000000-0002-0000-0000-000008000000}">
      <formula1>"Less than 4 years, 4-5 years, 6-7 years, 8-9 years, More than 10 years"</formula1>
    </dataValidation>
    <dataValidation type="list" allowBlank="1" showInputMessage="1" showErrorMessage="1" sqref="D32:H33" xr:uid="{00000000-0002-0000-0000-000009000000}">
      <formula1>"Ambidextrous, Right handed only, Left handed only"</formula1>
    </dataValidation>
    <dataValidation type="list" allowBlank="1" showInputMessage="1" showErrorMessage="1" sqref="A57:H57" xr:uid="{00000000-0002-0000-0000-00000A000000}">
      <formula1>"I have not enrolled on an education course, I have enrolled on an education course but have not yet started, I have started an education course but have not yet been awarded any credits, I have 30 credits from an education course, I have a PG Cert Ed"</formula1>
    </dataValidation>
    <dataValidation type="list" allowBlank="1" showInputMessage="1" showErrorMessage="1" sqref="I63" xr:uid="{00000000-0002-0000-0000-00000B000000}">
      <formula1>"Yes,No"</formula1>
    </dataValidation>
  </dataValidations>
  <pageMargins left="0.59055118110236227" right="0.33333333333333331" top="0.74803149606299213" bottom="0.74803149606299213" header="0.31496062992125984" footer="0.31496062992125984"/>
  <pageSetup paperSize="9" orientation="portrait" r:id="rId1"/>
  <headerFooter>
    <oddHeader>&amp;R&amp;G</oddHeader>
    <oddFooter>&amp;R&amp;P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A1:R116"/>
  <sheetViews>
    <sheetView topLeftCell="A7" zoomScaleNormal="100" workbookViewId="0">
      <selection activeCell="B46" sqref="B46:J50"/>
    </sheetView>
  </sheetViews>
  <sheetFormatPr defaultRowHeight="14.5" x14ac:dyDescent="0.35"/>
  <sheetData>
    <row r="1" spans="1:18" x14ac:dyDescent="0.35">
      <c r="A1" s="135" t="s">
        <v>240</v>
      </c>
      <c r="B1" s="135"/>
      <c r="C1" s="135"/>
      <c r="D1" s="135"/>
      <c r="E1" s="135"/>
      <c r="F1" s="135"/>
      <c r="G1" s="135"/>
    </row>
    <row r="2" spans="1:18" x14ac:dyDescent="0.35">
      <c r="A2" s="135"/>
      <c r="B2" s="135"/>
      <c r="C2" s="135"/>
      <c r="D2" s="135"/>
      <c r="E2" s="135"/>
      <c r="F2" s="135"/>
      <c r="G2" s="135"/>
    </row>
    <row r="3" spans="1:18" x14ac:dyDescent="0.35">
      <c r="A3" s="44"/>
      <c r="B3" s="44"/>
      <c r="C3" s="44"/>
      <c r="D3" s="44"/>
      <c r="E3" s="44"/>
      <c r="F3" s="44"/>
      <c r="G3" s="44"/>
    </row>
    <row r="4" spans="1:18" x14ac:dyDescent="0.35">
      <c r="A4" s="44"/>
      <c r="B4" s="261" t="s">
        <v>241</v>
      </c>
      <c r="C4" s="211"/>
      <c r="D4" s="211"/>
      <c r="E4" s="211"/>
      <c r="F4" s="211"/>
      <c r="G4" s="211"/>
      <c r="H4" s="211"/>
      <c r="I4" s="211"/>
      <c r="J4" s="211"/>
      <c r="K4" s="211"/>
      <c r="L4" s="211"/>
    </row>
    <row r="5" spans="1:18" x14ac:dyDescent="0.35">
      <c r="A5" s="44"/>
      <c r="B5" s="211"/>
      <c r="C5" s="211"/>
      <c r="D5" s="211"/>
      <c r="E5" s="211"/>
      <c r="F5" s="211"/>
      <c r="G5" s="211"/>
      <c r="H5" s="211"/>
      <c r="I5" s="211"/>
      <c r="J5" s="211"/>
      <c r="K5" s="211"/>
      <c r="L5" s="211"/>
    </row>
    <row r="6" spans="1:18" x14ac:dyDescent="0.35">
      <c r="A6" s="44"/>
      <c r="B6" s="211"/>
      <c r="C6" s="211"/>
      <c r="D6" s="211"/>
      <c r="E6" s="211"/>
      <c r="F6" s="211"/>
      <c r="G6" s="211"/>
      <c r="H6" s="211"/>
      <c r="I6" s="211"/>
      <c r="J6" s="211"/>
      <c r="K6" s="211"/>
      <c r="L6" s="211"/>
    </row>
    <row r="7" spans="1:18" x14ac:dyDescent="0.35">
      <c r="A7" s="44"/>
      <c r="B7" s="211"/>
      <c r="C7" s="211"/>
      <c r="D7" s="211"/>
      <c r="E7" s="211"/>
      <c r="F7" s="211"/>
      <c r="G7" s="211"/>
      <c r="H7" s="211"/>
      <c r="I7" s="211"/>
      <c r="J7" s="211"/>
      <c r="K7" s="211"/>
      <c r="L7" s="211"/>
    </row>
    <row r="8" spans="1:18" x14ac:dyDescent="0.35">
      <c r="A8" s="44"/>
      <c r="B8" s="211"/>
      <c r="C8" s="211"/>
      <c r="D8" s="211"/>
      <c r="E8" s="211"/>
      <c r="F8" s="211"/>
      <c r="G8" s="211"/>
      <c r="H8" s="211"/>
      <c r="I8" s="211"/>
      <c r="J8" s="211"/>
      <c r="K8" s="211"/>
      <c r="L8" s="211"/>
    </row>
    <row r="9" spans="1:18" x14ac:dyDescent="0.35">
      <c r="A9" s="44"/>
      <c r="B9" s="44"/>
      <c r="C9" s="44"/>
      <c r="D9" s="44"/>
      <c r="E9" s="44"/>
      <c r="F9" s="44"/>
      <c r="G9" s="44"/>
    </row>
    <row r="10" spans="1:18" x14ac:dyDescent="0.35">
      <c r="B10" s="262" t="s">
        <v>290</v>
      </c>
      <c r="C10" s="263"/>
      <c r="D10" s="263"/>
      <c r="E10" s="263"/>
      <c r="F10" s="263"/>
      <c r="G10" s="263"/>
      <c r="H10" s="263"/>
      <c r="I10" s="263"/>
      <c r="J10" s="264"/>
      <c r="K10" s="178">
        <f>IF(Application!D32="Ambidextrous",1,0)</f>
        <v>0</v>
      </c>
      <c r="L10" s="180">
        <f>IF(F10="Ambidextrous",1,0)</f>
        <v>0</v>
      </c>
    </row>
    <row r="11" spans="1:18" x14ac:dyDescent="0.35">
      <c r="B11" s="265"/>
      <c r="C11" s="204"/>
      <c r="D11" s="204"/>
      <c r="E11" s="204"/>
      <c r="F11" s="204"/>
      <c r="G11" s="204"/>
      <c r="H11" s="204"/>
      <c r="I11" s="204"/>
      <c r="J11" s="266"/>
      <c r="K11" s="181">
        <f>IF(E11="Ambidextrous",1,0)</f>
        <v>0</v>
      </c>
      <c r="L11" s="183">
        <f>IF(F11="Ambidextrous",1,0)</f>
        <v>0</v>
      </c>
      <c r="O11" s="44"/>
    </row>
    <row r="12" spans="1:18" x14ac:dyDescent="0.35">
      <c r="B12" s="175" t="s">
        <v>242</v>
      </c>
      <c r="C12" s="164"/>
      <c r="D12" s="164"/>
      <c r="E12" s="164"/>
      <c r="F12" s="164"/>
      <c r="G12" s="164"/>
      <c r="H12" s="164"/>
      <c r="I12" s="164"/>
      <c r="J12" s="164"/>
      <c r="K12" s="179" t="str">
        <f>IF(Application!H35&lt;=999,"Deanery Discretion",IF(AND(Application!H35&gt;=1000,Application!H35&lt;=2500),0,IF(AND(Application!H35&gt;=2501,Application!H35&lt;=5500),3,IF(AND(Application!H35&gt;=5501,Application!H35&lt;=7000),6,IF(AND(Application!H35&gt;=7001,Application!H35&lt;=8500),3,IF(Application!H35&gt;8500,0))))))</f>
        <v>Deanery Discretion</v>
      </c>
      <c r="L12" s="180"/>
      <c r="O12" s="44"/>
    </row>
    <row r="13" spans="1:18" x14ac:dyDescent="0.35">
      <c r="B13" s="164"/>
      <c r="C13" s="164"/>
      <c r="D13" s="164"/>
      <c r="E13" s="164"/>
      <c r="F13" s="164"/>
      <c r="G13" s="164"/>
      <c r="H13" s="164"/>
      <c r="I13" s="164"/>
      <c r="J13" s="164"/>
      <c r="K13" s="269"/>
      <c r="L13" s="243"/>
      <c r="O13" s="44"/>
    </row>
    <row r="14" spans="1:18" x14ac:dyDescent="0.35">
      <c r="B14" s="164"/>
      <c r="C14" s="164"/>
      <c r="D14" s="164"/>
      <c r="E14" s="164"/>
      <c r="F14" s="164"/>
      <c r="G14" s="164"/>
      <c r="H14" s="164"/>
      <c r="I14" s="164"/>
      <c r="J14" s="164"/>
      <c r="K14" s="269"/>
      <c r="L14" s="243"/>
    </row>
    <row r="15" spans="1:18" x14ac:dyDescent="0.35">
      <c r="B15" s="164"/>
      <c r="C15" s="164"/>
      <c r="D15" s="164"/>
      <c r="E15" s="164"/>
      <c r="F15" s="164"/>
      <c r="G15" s="164"/>
      <c r="H15" s="164"/>
      <c r="I15" s="164"/>
      <c r="J15" s="164"/>
      <c r="K15" s="269"/>
      <c r="L15" s="243"/>
      <c r="R15" s="44"/>
    </row>
    <row r="16" spans="1:18" x14ac:dyDescent="0.35">
      <c r="B16" s="164"/>
      <c r="C16" s="164"/>
      <c r="D16" s="164"/>
      <c r="E16" s="164"/>
      <c r="F16" s="164"/>
      <c r="G16" s="164"/>
      <c r="H16" s="164"/>
      <c r="I16" s="164"/>
      <c r="J16" s="164"/>
      <c r="K16" s="269"/>
      <c r="L16" s="243"/>
    </row>
    <row r="17" spans="2:12" x14ac:dyDescent="0.35">
      <c r="B17" s="164"/>
      <c r="C17" s="164"/>
      <c r="D17" s="164"/>
      <c r="E17" s="164"/>
      <c r="F17" s="164"/>
      <c r="G17" s="164"/>
      <c r="H17" s="164"/>
      <c r="I17" s="164"/>
      <c r="J17" s="164"/>
      <c r="K17" s="269"/>
      <c r="L17" s="243"/>
    </row>
    <row r="18" spans="2:12" x14ac:dyDescent="0.35">
      <c r="B18" s="164"/>
      <c r="C18" s="164"/>
      <c r="D18" s="164"/>
      <c r="E18" s="164"/>
      <c r="F18" s="164"/>
      <c r="G18" s="164"/>
      <c r="H18" s="164"/>
      <c r="I18" s="164"/>
      <c r="J18" s="164"/>
      <c r="K18" s="269"/>
      <c r="L18" s="243"/>
    </row>
    <row r="19" spans="2:12" x14ac:dyDescent="0.35">
      <c r="B19" s="164"/>
      <c r="C19" s="164"/>
      <c r="D19" s="164"/>
      <c r="E19" s="164"/>
      <c r="F19" s="164"/>
      <c r="G19" s="164"/>
      <c r="H19" s="164"/>
      <c r="I19" s="164"/>
      <c r="J19" s="164"/>
      <c r="K19" s="182"/>
      <c r="L19" s="183"/>
    </row>
    <row r="20" spans="2:12" x14ac:dyDescent="0.35">
      <c r="B20" s="111" t="s">
        <v>243</v>
      </c>
      <c r="C20" s="78"/>
      <c r="D20" s="78"/>
      <c r="E20" s="78"/>
      <c r="F20" s="78"/>
      <c r="G20" s="78"/>
      <c r="H20" s="78"/>
      <c r="I20" s="78"/>
      <c r="J20" s="79"/>
      <c r="K20" s="178">
        <f>SUM(C24,E24,G24,I24,C26,E26,H26,D28,H28)</f>
        <v>0</v>
      </c>
      <c r="L20" s="180"/>
    </row>
    <row r="21" spans="2:12" x14ac:dyDescent="0.35">
      <c r="B21" s="114"/>
      <c r="C21" s="81"/>
      <c r="D21" s="81"/>
      <c r="E21" s="81"/>
      <c r="F21" s="81"/>
      <c r="G21" s="81"/>
      <c r="H21" s="81"/>
      <c r="I21" s="81"/>
      <c r="J21" s="82"/>
      <c r="K21" s="242"/>
      <c r="L21" s="243"/>
    </row>
    <row r="22" spans="2:12" x14ac:dyDescent="0.35">
      <c r="B22" s="80"/>
      <c r="C22" s="81"/>
      <c r="D22" s="81"/>
      <c r="E22" s="81"/>
      <c r="F22" s="81"/>
      <c r="G22" s="81"/>
      <c r="H22" s="81"/>
      <c r="I22" s="81"/>
      <c r="J22" s="82"/>
      <c r="K22" s="242"/>
      <c r="L22" s="243"/>
    </row>
    <row r="23" spans="2:12" x14ac:dyDescent="0.35">
      <c r="B23" s="27"/>
      <c r="C23" s="45"/>
      <c r="D23" s="10"/>
      <c r="E23" s="45"/>
      <c r="F23" s="25"/>
      <c r="G23" s="45"/>
      <c r="H23" s="25"/>
      <c r="I23" s="45"/>
      <c r="J23" s="50"/>
      <c r="K23" s="242"/>
      <c r="L23" s="243"/>
    </row>
    <row r="24" spans="2:12" x14ac:dyDescent="0.35">
      <c r="B24" s="33" t="s">
        <v>20</v>
      </c>
      <c r="C24" s="59">
        <f>IF(Application!B49="Yes",1,0)</f>
        <v>0</v>
      </c>
      <c r="D24" s="32" t="s">
        <v>21</v>
      </c>
      <c r="E24" s="59">
        <f>IF(Application!D49="Yes",1,0)</f>
        <v>0</v>
      </c>
      <c r="F24" s="32" t="s">
        <v>22</v>
      </c>
      <c r="G24" s="59">
        <f>IF(Application!F49="Yes",1,0)</f>
        <v>0</v>
      </c>
      <c r="H24" s="32" t="s">
        <v>23</v>
      </c>
      <c r="I24" s="59">
        <f>IF(Application!I49="Yes",1,0)</f>
        <v>0</v>
      </c>
      <c r="J24" s="50"/>
      <c r="K24" s="242"/>
      <c r="L24" s="243"/>
    </row>
    <row r="25" spans="2:12" x14ac:dyDescent="0.35">
      <c r="B25" s="27"/>
      <c r="C25" s="45"/>
      <c r="D25" s="10"/>
      <c r="E25" s="45"/>
      <c r="F25" s="29"/>
      <c r="G25" s="45"/>
      <c r="H25" s="26"/>
      <c r="I25" s="45"/>
      <c r="J25" s="50"/>
      <c r="K25" s="242"/>
      <c r="L25" s="243"/>
    </row>
    <row r="26" spans="2:12" x14ac:dyDescent="0.35">
      <c r="B26" s="33" t="s">
        <v>24</v>
      </c>
      <c r="C26" s="59">
        <f>IF(Application!B50="Yes",1,0)</f>
        <v>0</v>
      </c>
      <c r="D26" s="32" t="s">
        <v>25</v>
      </c>
      <c r="E26" s="59">
        <f>IF(Application!D50="Yes",1,0)</f>
        <v>0</v>
      </c>
      <c r="F26" s="267" t="s">
        <v>26</v>
      </c>
      <c r="G26" s="268"/>
      <c r="H26" s="8">
        <f>IF(Application!F50="Yes",1,0)</f>
        <v>0</v>
      </c>
      <c r="I26" s="45"/>
      <c r="J26" s="50"/>
      <c r="K26" s="242"/>
      <c r="L26" s="243"/>
    </row>
    <row r="27" spans="2:12" x14ac:dyDescent="0.35">
      <c r="B27" s="28"/>
      <c r="C27" s="45"/>
      <c r="D27" s="45"/>
      <c r="E27" s="45"/>
      <c r="F27" s="45"/>
      <c r="G27" s="45"/>
      <c r="H27" s="45"/>
      <c r="I27" s="45"/>
      <c r="J27" s="50"/>
      <c r="K27" s="242"/>
      <c r="L27" s="243"/>
    </row>
    <row r="28" spans="2:12" x14ac:dyDescent="0.35">
      <c r="B28" s="31" t="s">
        <v>27</v>
      </c>
      <c r="C28" s="45"/>
      <c r="D28" s="59">
        <f>IF(Application!I50="Yes",1,0)</f>
        <v>0</v>
      </c>
      <c r="E28" s="45"/>
      <c r="G28" s="45" t="s">
        <v>244</v>
      </c>
      <c r="H28" s="59"/>
      <c r="I28" s="45"/>
      <c r="J28" s="50"/>
      <c r="K28" s="242"/>
      <c r="L28" s="243"/>
    </row>
    <row r="29" spans="2:12" x14ac:dyDescent="0.35">
      <c r="B29" s="30"/>
      <c r="C29" s="45"/>
      <c r="D29" s="45"/>
      <c r="E29" s="45"/>
      <c r="F29" s="45"/>
      <c r="G29" s="45"/>
      <c r="H29" s="45"/>
      <c r="I29" s="45"/>
      <c r="J29" s="50"/>
      <c r="K29" s="181"/>
      <c r="L29" s="183"/>
    </row>
    <row r="30" spans="2:12" x14ac:dyDescent="0.35">
      <c r="B30" s="111" t="s">
        <v>245</v>
      </c>
      <c r="C30" s="78"/>
      <c r="D30" s="78"/>
      <c r="E30" s="78"/>
      <c r="F30" s="78"/>
      <c r="G30" s="78"/>
      <c r="H30" s="78"/>
      <c r="I30" s="78"/>
      <c r="J30" s="79"/>
      <c r="K30" s="178" t="b">
        <f>IF(Application!A57="I have not enrolled on an education course",0,IF(AND(Application!A57="I have enrolled on an education course but have not yet started"),0,IF(AND(Application!A57="I have started an education course but have not yet been awarded any credits"),0,IF(AND(Application!A57="I have 30 credits from an education course"),4,IF(Application!A57="I have a PG Cert Ed",6)))))</f>
        <v>0</v>
      </c>
      <c r="L30" s="180"/>
    </row>
    <row r="31" spans="2:12" x14ac:dyDescent="0.35">
      <c r="B31" s="114"/>
      <c r="C31" s="81"/>
      <c r="D31" s="81"/>
      <c r="E31" s="81"/>
      <c r="F31" s="81"/>
      <c r="G31" s="81"/>
      <c r="H31" s="81"/>
      <c r="I31" s="81"/>
      <c r="J31" s="82"/>
      <c r="K31" s="242"/>
      <c r="L31" s="243"/>
    </row>
    <row r="32" spans="2:12" x14ac:dyDescent="0.35">
      <c r="B32" s="114"/>
      <c r="C32" s="81"/>
      <c r="D32" s="81"/>
      <c r="E32" s="81"/>
      <c r="F32" s="81"/>
      <c r="G32" s="81"/>
      <c r="H32" s="81"/>
      <c r="I32" s="81"/>
      <c r="J32" s="82"/>
      <c r="K32" s="242"/>
      <c r="L32" s="243"/>
    </row>
    <row r="33" spans="2:12" x14ac:dyDescent="0.35">
      <c r="B33" s="114"/>
      <c r="C33" s="81"/>
      <c r="D33" s="81"/>
      <c r="E33" s="81"/>
      <c r="F33" s="81"/>
      <c r="G33" s="81"/>
      <c r="H33" s="81"/>
      <c r="I33" s="81"/>
      <c r="J33" s="82"/>
      <c r="K33" s="242"/>
      <c r="L33" s="243"/>
    </row>
    <row r="34" spans="2:12" x14ac:dyDescent="0.35">
      <c r="B34" s="114"/>
      <c r="C34" s="81"/>
      <c r="D34" s="81"/>
      <c r="E34" s="81"/>
      <c r="F34" s="81"/>
      <c r="G34" s="81"/>
      <c r="H34" s="81"/>
      <c r="I34" s="81"/>
      <c r="J34" s="82"/>
      <c r="K34" s="242"/>
      <c r="L34" s="243"/>
    </row>
    <row r="35" spans="2:12" x14ac:dyDescent="0.35">
      <c r="B35" s="114"/>
      <c r="C35" s="81"/>
      <c r="D35" s="81"/>
      <c r="E35" s="81"/>
      <c r="F35" s="81"/>
      <c r="G35" s="81"/>
      <c r="H35" s="81"/>
      <c r="I35" s="81"/>
      <c r="J35" s="82"/>
      <c r="K35" s="242"/>
      <c r="L35" s="243"/>
    </row>
    <row r="36" spans="2:12" x14ac:dyDescent="0.35">
      <c r="B36" s="114"/>
      <c r="C36" s="81"/>
      <c r="D36" s="81"/>
      <c r="E36" s="81"/>
      <c r="F36" s="81"/>
      <c r="G36" s="81"/>
      <c r="H36" s="81"/>
      <c r="I36" s="81"/>
      <c r="J36" s="82"/>
      <c r="K36" s="242"/>
      <c r="L36" s="243"/>
    </row>
    <row r="37" spans="2:12" x14ac:dyDescent="0.35">
      <c r="B37" s="83"/>
      <c r="C37" s="84"/>
      <c r="D37" s="84"/>
      <c r="E37" s="84"/>
      <c r="F37" s="84"/>
      <c r="G37" s="84"/>
      <c r="H37" s="84"/>
      <c r="I37" s="84"/>
      <c r="J37" s="85"/>
      <c r="K37" s="181"/>
      <c r="L37" s="183"/>
    </row>
    <row r="38" spans="2:12" x14ac:dyDescent="0.35">
      <c r="B38" s="175" t="s">
        <v>246</v>
      </c>
      <c r="C38" s="164"/>
      <c r="D38" s="164"/>
      <c r="E38" s="164"/>
      <c r="F38" s="164"/>
      <c r="G38" s="164"/>
      <c r="H38" s="164"/>
      <c r="I38" s="164"/>
      <c r="J38" s="164"/>
      <c r="K38" s="178">
        <f>IF(Application!H76&lt;=27,0,IF(AND(Application!H76&gt;=28,Application!H76&lt;=34),3,IF(Application!H76&gt;=35,5)))</f>
        <v>0</v>
      </c>
      <c r="L38" s="180"/>
    </row>
    <row r="39" spans="2:12" x14ac:dyDescent="0.35">
      <c r="B39" s="164"/>
      <c r="C39" s="164"/>
      <c r="D39" s="164"/>
      <c r="E39" s="164"/>
      <c r="F39" s="164"/>
      <c r="G39" s="164"/>
      <c r="H39" s="164"/>
      <c r="I39" s="164"/>
      <c r="J39" s="164"/>
      <c r="K39" s="242"/>
      <c r="L39" s="243"/>
    </row>
    <row r="40" spans="2:12" x14ac:dyDescent="0.35">
      <c r="B40" s="164"/>
      <c r="C40" s="164"/>
      <c r="D40" s="164"/>
      <c r="E40" s="164"/>
      <c r="F40" s="164"/>
      <c r="G40" s="164"/>
      <c r="H40" s="164"/>
      <c r="I40" s="164"/>
      <c r="J40" s="164"/>
      <c r="K40" s="242"/>
      <c r="L40" s="243"/>
    </row>
    <row r="41" spans="2:12" x14ac:dyDescent="0.35">
      <c r="B41" s="164"/>
      <c r="C41" s="164"/>
      <c r="D41" s="164"/>
      <c r="E41" s="164"/>
      <c r="F41" s="164"/>
      <c r="G41" s="164"/>
      <c r="H41" s="164"/>
      <c r="I41" s="164"/>
      <c r="J41" s="164"/>
      <c r="K41" s="242"/>
      <c r="L41" s="243"/>
    </row>
    <row r="42" spans="2:12" x14ac:dyDescent="0.35">
      <c r="B42" s="164"/>
      <c r="C42" s="164"/>
      <c r="D42" s="164"/>
      <c r="E42" s="164"/>
      <c r="F42" s="164"/>
      <c r="G42" s="164"/>
      <c r="H42" s="164"/>
      <c r="I42" s="164"/>
      <c r="J42" s="164"/>
      <c r="K42" s="181"/>
      <c r="L42" s="183"/>
    </row>
    <row r="43" spans="2:12" x14ac:dyDescent="0.35">
      <c r="B43" s="175" t="s">
        <v>291</v>
      </c>
      <c r="C43" s="164"/>
      <c r="D43" s="164"/>
      <c r="E43" s="164"/>
      <c r="F43" s="164"/>
      <c r="G43" s="164"/>
      <c r="H43" s="164"/>
      <c r="I43" s="164"/>
      <c r="J43" s="164"/>
      <c r="K43" s="193" t="e">
        <f>IF(Application!#REF!="Yes",1,0)</f>
        <v>#REF!</v>
      </c>
      <c r="L43" s="193"/>
    </row>
    <row r="44" spans="2:12" x14ac:dyDescent="0.35">
      <c r="B44" s="164"/>
      <c r="C44" s="164"/>
      <c r="D44" s="164"/>
      <c r="E44" s="164"/>
      <c r="F44" s="164"/>
      <c r="G44" s="164"/>
      <c r="H44" s="164"/>
      <c r="I44" s="164"/>
      <c r="J44" s="164"/>
      <c r="K44" s="193"/>
      <c r="L44" s="193"/>
    </row>
    <row r="45" spans="2:12" x14ac:dyDescent="0.35">
      <c r="B45" s="164"/>
      <c r="C45" s="164"/>
      <c r="D45" s="164"/>
      <c r="E45" s="164"/>
      <c r="F45" s="164"/>
      <c r="G45" s="164"/>
      <c r="H45" s="164"/>
      <c r="I45" s="164"/>
      <c r="J45" s="164"/>
      <c r="K45" s="193"/>
      <c r="L45" s="193"/>
    </row>
    <row r="46" spans="2:12" x14ac:dyDescent="0.35">
      <c r="B46" s="184" t="s">
        <v>292</v>
      </c>
      <c r="C46" s="112"/>
      <c r="D46" s="112"/>
      <c r="E46" s="112"/>
      <c r="F46" s="112"/>
      <c r="G46" s="112"/>
      <c r="H46" s="112"/>
      <c r="I46" s="112"/>
      <c r="J46" s="113"/>
      <c r="K46" s="178"/>
      <c r="L46" s="180"/>
    </row>
    <row r="47" spans="2:12" x14ac:dyDescent="0.35">
      <c r="B47" s="114"/>
      <c r="C47" s="115"/>
      <c r="D47" s="115"/>
      <c r="E47" s="115"/>
      <c r="F47" s="115"/>
      <c r="G47" s="115"/>
      <c r="H47" s="115"/>
      <c r="I47" s="115"/>
      <c r="J47" s="116"/>
      <c r="K47" s="242"/>
      <c r="L47" s="243"/>
    </row>
    <row r="48" spans="2:12" x14ac:dyDescent="0.35">
      <c r="B48" s="114"/>
      <c r="C48" s="115"/>
      <c r="D48" s="115"/>
      <c r="E48" s="115"/>
      <c r="F48" s="115"/>
      <c r="G48" s="115"/>
      <c r="H48" s="115"/>
      <c r="I48" s="115"/>
      <c r="J48" s="116"/>
      <c r="K48" s="242"/>
      <c r="L48" s="243"/>
    </row>
    <row r="49" spans="2:12" x14ac:dyDescent="0.35">
      <c r="B49" s="114"/>
      <c r="C49" s="115"/>
      <c r="D49" s="115"/>
      <c r="E49" s="115"/>
      <c r="F49" s="115"/>
      <c r="G49" s="115"/>
      <c r="H49" s="115"/>
      <c r="I49" s="115"/>
      <c r="J49" s="116"/>
      <c r="K49" s="242"/>
      <c r="L49" s="243"/>
    </row>
    <row r="50" spans="2:12" x14ac:dyDescent="0.35">
      <c r="B50" s="117"/>
      <c r="C50" s="118"/>
      <c r="D50" s="118"/>
      <c r="E50" s="118"/>
      <c r="F50" s="118"/>
      <c r="G50" s="118"/>
      <c r="H50" s="118"/>
      <c r="I50" s="118"/>
      <c r="J50" s="119"/>
      <c r="K50" s="181"/>
      <c r="L50" s="183"/>
    </row>
    <row r="51" spans="2:12" x14ac:dyDescent="0.35">
      <c r="B51" s="175" t="s">
        <v>247</v>
      </c>
      <c r="C51" s="164"/>
      <c r="D51" s="164"/>
      <c r="E51" s="164"/>
      <c r="F51" s="164"/>
      <c r="G51" s="164"/>
      <c r="H51" s="164"/>
      <c r="I51" s="164"/>
      <c r="J51" s="164"/>
      <c r="K51" s="255" t="str">
        <f>IF(Application!G120="Less than 4 years", "Essential requirement not met","Essential requirement met")</f>
        <v>Essential requirement met</v>
      </c>
      <c r="L51" s="256"/>
    </row>
    <row r="52" spans="2:12" x14ac:dyDescent="0.35">
      <c r="B52" s="164"/>
      <c r="C52" s="164"/>
      <c r="D52" s="164"/>
      <c r="E52" s="164"/>
      <c r="F52" s="164"/>
      <c r="G52" s="164"/>
      <c r="H52" s="164"/>
      <c r="I52" s="164"/>
      <c r="J52" s="164"/>
      <c r="K52" s="257"/>
      <c r="L52" s="258"/>
    </row>
    <row r="53" spans="2:12" x14ac:dyDescent="0.35">
      <c r="B53" s="164"/>
      <c r="C53" s="164"/>
      <c r="D53" s="164"/>
      <c r="E53" s="164"/>
      <c r="F53" s="164"/>
      <c r="G53" s="164"/>
      <c r="H53" s="164"/>
      <c r="I53" s="164"/>
      <c r="J53" s="164"/>
      <c r="K53" s="257"/>
      <c r="L53" s="258"/>
    </row>
    <row r="54" spans="2:12" x14ac:dyDescent="0.35">
      <c r="B54" s="164"/>
      <c r="C54" s="164"/>
      <c r="D54" s="164"/>
      <c r="E54" s="164"/>
      <c r="F54" s="164"/>
      <c r="G54" s="164"/>
      <c r="H54" s="164"/>
      <c r="I54" s="164"/>
      <c r="J54" s="164"/>
      <c r="K54" s="257"/>
      <c r="L54" s="258"/>
    </row>
    <row r="55" spans="2:12" x14ac:dyDescent="0.35">
      <c r="B55" s="164"/>
      <c r="C55" s="164"/>
      <c r="D55" s="164"/>
      <c r="E55" s="164"/>
      <c r="F55" s="164"/>
      <c r="G55" s="164"/>
      <c r="H55" s="164"/>
      <c r="I55" s="164"/>
      <c r="J55" s="164"/>
      <c r="K55" s="259"/>
      <c r="L55" s="260"/>
    </row>
    <row r="56" spans="2:12" x14ac:dyDescent="0.35">
      <c r="B56" s="175" t="s">
        <v>248</v>
      </c>
      <c r="C56" s="175"/>
      <c r="D56" s="175"/>
      <c r="E56" s="175"/>
      <c r="F56" s="175"/>
      <c r="G56" s="175"/>
      <c r="H56" s="175"/>
      <c r="I56" s="175"/>
      <c r="J56" s="175"/>
      <c r="K56" s="255" t="str">
        <f>IF(Application!F140&gt;=1,"Essential requirement met","Essential requirement not met")</f>
        <v>Essential requirement not met</v>
      </c>
      <c r="L56" s="256"/>
    </row>
    <row r="57" spans="2:12" x14ac:dyDescent="0.35">
      <c r="B57" s="175"/>
      <c r="C57" s="175"/>
      <c r="D57" s="175"/>
      <c r="E57" s="175"/>
      <c r="F57" s="175"/>
      <c r="G57" s="175"/>
      <c r="H57" s="175"/>
      <c r="I57" s="175"/>
      <c r="J57" s="175"/>
      <c r="K57" s="257"/>
      <c r="L57" s="258"/>
    </row>
    <row r="58" spans="2:12" x14ac:dyDescent="0.35">
      <c r="B58" s="175"/>
      <c r="C58" s="175"/>
      <c r="D58" s="175"/>
      <c r="E58" s="175"/>
      <c r="F58" s="175"/>
      <c r="G58" s="175"/>
      <c r="H58" s="175"/>
      <c r="I58" s="175"/>
      <c r="J58" s="175"/>
      <c r="K58" s="257"/>
      <c r="L58" s="258"/>
    </row>
    <row r="59" spans="2:12" x14ac:dyDescent="0.35">
      <c r="B59" s="175"/>
      <c r="C59" s="175"/>
      <c r="D59" s="175"/>
      <c r="E59" s="175"/>
      <c r="F59" s="175"/>
      <c r="G59" s="175"/>
      <c r="H59" s="175"/>
      <c r="I59" s="175"/>
      <c r="J59" s="175"/>
      <c r="K59" s="259"/>
      <c r="L59" s="260"/>
    </row>
    <row r="60" spans="2:12" x14ac:dyDescent="0.35">
      <c r="B60" s="184" t="s">
        <v>249</v>
      </c>
      <c r="C60" s="112"/>
      <c r="D60" s="112"/>
      <c r="E60" s="112"/>
      <c r="F60" s="112"/>
      <c r="G60" s="112"/>
      <c r="H60" s="112"/>
      <c r="I60" s="112"/>
      <c r="J60" s="113"/>
      <c r="K60" s="178"/>
      <c r="L60" s="180"/>
    </row>
    <row r="61" spans="2:12" x14ac:dyDescent="0.35">
      <c r="B61" s="114"/>
      <c r="C61" s="115"/>
      <c r="D61" s="115"/>
      <c r="E61" s="115"/>
      <c r="F61" s="115"/>
      <c r="G61" s="115"/>
      <c r="H61" s="115"/>
      <c r="I61" s="115"/>
      <c r="J61" s="116"/>
      <c r="K61" s="242"/>
      <c r="L61" s="243"/>
    </row>
    <row r="62" spans="2:12" x14ac:dyDescent="0.35">
      <c r="B62" s="114"/>
      <c r="C62" s="115"/>
      <c r="D62" s="115"/>
      <c r="E62" s="115"/>
      <c r="F62" s="115"/>
      <c r="G62" s="115"/>
      <c r="H62" s="115"/>
      <c r="I62" s="115"/>
      <c r="J62" s="116"/>
      <c r="K62" s="242"/>
      <c r="L62" s="243"/>
    </row>
    <row r="63" spans="2:12" x14ac:dyDescent="0.35">
      <c r="B63" s="114"/>
      <c r="C63" s="115"/>
      <c r="D63" s="115"/>
      <c r="E63" s="115"/>
      <c r="F63" s="115"/>
      <c r="G63" s="115"/>
      <c r="H63" s="115"/>
      <c r="I63" s="115"/>
      <c r="J63" s="116"/>
      <c r="K63" s="242"/>
      <c r="L63" s="243"/>
    </row>
    <row r="64" spans="2:12" x14ac:dyDescent="0.35">
      <c r="B64" s="114"/>
      <c r="C64" s="115"/>
      <c r="D64" s="115"/>
      <c r="E64" s="115"/>
      <c r="F64" s="115"/>
      <c r="G64" s="115"/>
      <c r="H64" s="115"/>
      <c r="I64" s="115"/>
      <c r="J64" s="116"/>
      <c r="K64" s="242"/>
      <c r="L64" s="243"/>
    </row>
    <row r="65" spans="2:12" x14ac:dyDescent="0.35">
      <c r="B65" s="114"/>
      <c r="C65" s="115"/>
      <c r="D65" s="115"/>
      <c r="E65" s="115"/>
      <c r="F65" s="115"/>
      <c r="G65" s="115"/>
      <c r="H65" s="115"/>
      <c r="I65" s="115"/>
      <c r="J65" s="116"/>
      <c r="K65" s="242"/>
      <c r="L65" s="243"/>
    </row>
    <row r="66" spans="2:12" x14ac:dyDescent="0.35">
      <c r="B66" s="114"/>
      <c r="C66" s="115"/>
      <c r="D66" s="115"/>
      <c r="E66" s="115"/>
      <c r="F66" s="115"/>
      <c r="G66" s="115"/>
      <c r="H66" s="115"/>
      <c r="I66" s="115"/>
      <c r="J66" s="116"/>
      <c r="K66" s="242"/>
      <c r="L66" s="243"/>
    </row>
    <row r="67" spans="2:12" x14ac:dyDescent="0.35">
      <c r="B67" s="114"/>
      <c r="C67" s="115"/>
      <c r="D67" s="115"/>
      <c r="E67" s="115"/>
      <c r="F67" s="115"/>
      <c r="G67" s="115"/>
      <c r="H67" s="115"/>
      <c r="I67" s="115"/>
      <c r="J67" s="116"/>
      <c r="K67" s="242"/>
      <c r="L67" s="243"/>
    </row>
    <row r="68" spans="2:12" x14ac:dyDescent="0.35">
      <c r="B68" s="117"/>
      <c r="C68" s="118"/>
      <c r="D68" s="118"/>
      <c r="E68" s="118"/>
      <c r="F68" s="118"/>
      <c r="G68" s="118"/>
      <c r="H68" s="118"/>
      <c r="I68" s="118"/>
      <c r="J68" s="119"/>
      <c r="K68" s="181"/>
      <c r="L68" s="183"/>
    </row>
    <row r="69" spans="2:12" x14ac:dyDescent="0.35">
      <c r="B69" s="184" t="s">
        <v>289</v>
      </c>
      <c r="C69" s="78"/>
      <c r="D69" s="78"/>
      <c r="E69" s="78"/>
      <c r="F69" s="78"/>
      <c r="G69" s="78"/>
      <c r="H69" s="78"/>
      <c r="I69" s="78"/>
      <c r="J69" s="79"/>
      <c r="K69" s="178">
        <f>IF(Application!G171="Yes",1,0)</f>
        <v>0</v>
      </c>
      <c r="L69" s="180"/>
    </row>
    <row r="70" spans="2:12" x14ac:dyDescent="0.35">
      <c r="B70" s="80"/>
      <c r="C70" s="81"/>
      <c r="D70" s="81"/>
      <c r="E70" s="81"/>
      <c r="F70" s="81"/>
      <c r="G70" s="81"/>
      <c r="H70" s="81"/>
      <c r="I70" s="81"/>
      <c r="J70" s="82"/>
      <c r="K70" s="242"/>
      <c r="L70" s="243"/>
    </row>
    <row r="71" spans="2:12" x14ac:dyDescent="0.35">
      <c r="B71" s="80"/>
      <c r="C71" s="81"/>
      <c r="D71" s="81"/>
      <c r="E71" s="81"/>
      <c r="F71" s="81"/>
      <c r="G71" s="81"/>
      <c r="H71" s="81"/>
      <c r="I71" s="81"/>
      <c r="J71" s="82"/>
      <c r="K71" s="242"/>
      <c r="L71" s="243"/>
    </row>
    <row r="72" spans="2:12" x14ac:dyDescent="0.35">
      <c r="B72" s="83"/>
      <c r="C72" s="84"/>
      <c r="D72" s="84"/>
      <c r="E72" s="84"/>
      <c r="F72" s="84"/>
      <c r="G72" s="84"/>
      <c r="H72" s="84"/>
      <c r="I72" s="84"/>
      <c r="J72" s="85"/>
      <c r="K72" s="181"/>
      <c r="L72" s="183"/>
    </row>
    <row r="73" spans="2:12" x14ac:dyDescent="0.35">
      <c r="B73" s="111" t="s">
        <v>250</v>
      </c>
      <c r="C73" s="78"/>
      <c r="D73" s="78"/>
      <c r="E73" s="78"/>
      <c r="F73" s="78"/>
      <c r="G73" s="78"/>
      <c r="H73" s="78"/>
      <c r="I73" s="78"/>
      <c r="J73" s="79"/>
      <c r="K73" s="178">
        <f>IF(Application!G173="Yes",1,0)</f>
        <v>0</v>
      </c>
      <c r="L73" s="180"/>
    </row>
    <row r="74" spans="2:12" x14ac:dyDescent="0.35">
      <c r="B74" s="80"/>
      <c r="C74" s="81"/>
      <c r="D74" s="81"/>
      <c r="E74" s="81"/>
      <c r="F74" s="81"/>
      <c r="G74" s="81"/>
      <c r="H74" s="81"/>
      <c r="I74" s="81"/>
      <c r="J74" s="82"/>
      <c r="K74" s="242"/>
      <c r="L74" s="243"/>
    </row>
    <row r="75" spans="2:12" x14ac:dyDescent="0.35">
      <c r="B75" s="80"/>
      <c r="C75" s="81"/>
      <c r="D75" s="81"/>
      <c r="E75" s="81"/>
      <c r="F75" s="81"/>
      <c r="G75" s="81"/>
      <c r="H75" s="81"/>
      <c r="I75" s="81"/>
      <c r="J75" s="82"/>
      <c r="K75" s="242"/>
      <c r="L75" s="243"/>
    </row>
    <row r="76" spans="2:12" x14ac:dyDescent="0.35">
      <c r="B76" s="83"/>
      <c r="C76" s="84"/>
      <c r="D76" s="84"/>
      <c r="E76" s="84"/>
      <c r="F76" s="84"/>
      <c r="G76" s="84"/>
      <c r="H76" s="84"/>
      <c r="I76" s="84"/>
      <c r="J76" s="85"/>
      <c r="K76" s="181"/>
      <c r="L76" s="183"/>
    </row>
    <row r="77" spans="2:12" x14ac:dyDescent="0.35">
      <c r="B77" s="111" t="s">
        <v>251</v>
      </c>
      <c r="C77" s="78"/>
      <c r="D77" s="78"/>
      <c r="E77" s="78"/>
      <c r="F77" s="78"/>
      <c r="G77" s="78"/>
      <c r="H77" s="78"/>
      <c r="I77" s="78"/>
      <c r="J77" s="79"/>
      <c r="K77" s="178" t="str">
        <f>IF(Application!H191&lt;=14,"Ineligible",IF(AND(Application!H191&gt;=15,Application!H191&lt;=20),0,IF(AND(Application!H191&gt;=21,Application!H191&lt;=25),1,IF(AND(Application!H191&gt;=26,Application!H191&lt;=29),2,IF(AND(Application!H191&gt;30,Application!F197&gt;=6),0,IF(Application!H191&gt;=30,3,0))))))</f>
        <v>Ineligible</v>
      </c>
      <c r="L77" s="180"/>
    </row>
    <row r="78" spans="2:12" x14ac:dyDescent="0.35">
      <c r="B78" s="80"/>
      <c r="C78" s="81"/>
      <c r="D78" s="81"/>
      <c r="E78" s="81"/>
      <c r="F78" s="81"/>
      <c r="G78" s="81"/>
      <c r="H78" s="81"/>
      <c r="I78" s="81"/>
      <c r="J78" s="82"/>
      <c r="K78" s="242"/>
      <c r="L78" s="243"/>
    </row>
    <row r="79" spans="2:12" x14ac:dyDescent="0.35">
      <c r="B79" s="80"/>
      <c r="C79" s="81"/>
      <c r="D79" s="81"/>
      <c r="E79" s="81"/>
      <c r="F79" s="81"/>
      <c r="G79" s="81"/>
      <c r="H79" s="81"/>
      <c r="I79" s="81"/>
      <c r="J79" s="82"/>
      <c r="K79" s="242"/>
      <c r="L79" s="243"/>
    </row>
    <row r="80" spans="2:12" x14ac:dyDescent="0.35">
      <c r="B80" s="80"/>
      <c r="C80" s="81"/>
      <c r="D80" s="81"/>
      <c r="E80" s="81"/>
      <c r="F80" s="81"/>
      <c r="G80" s="81"/>
      <c r="H80" s="81"/>
      <c r="I80" s="81"/>
      <c r="J80" s="82"/>
      <c r="K80" s="242"/>
      <c r="L80" s="243"/>
    </row>
    <row r="81" spans="2:12" x14ac:dyDescent="0.35">
      <c r="B81" s="80"/>
      <c r="C81" s="81"/>
      <c r="D81" s="81"/>
      <c r="E81" s="81"/>
      <c r="F81" s="81"/>
      <c r="G81" s="81"/>
      <c r="H81" s="81"/>
      <c r="I81" s="81"/>
      <c r="J81" s="82"/>
      <c r="K81" s="242"/>
      <c r="L81" s="243"/>
    </row>
    <row r="82" spans="2:12" x14ac:dyDescent="0.35">
      <c r="B82" s="80"/>
      <c r="C82" s="81"/>
      <c r="D82" s="81"/>
      <c r="E82" s="81"/>
      <c r="F82" s="81"/>
      <c r="G82" s="81"/>
      <c r="H82" s="81"/>
      <c r="I82" s="81"/>
      <c r="J82" s="82"/>
      <c r="K82" s="242"/>
      <c r="L82" s="243"/>
    </row>
    <row r="83" spans="2:12" x14ac:dyDescent="0.35">
      <c r="B83" s="80"/>
      <c r="C83" s="81"/>
      <c r="D83" s="81"/>
      <c r="E83" s="81"/>
      <c r="F83" s="81"/>
      <c r="G83" s="81"/>
      <c r="H83" s="81"/>
      <c r="I83" s="81"/>
      <c r="J83" s="82"/>
      <c r="K83" s="242"/>
      <c r="L83" s="243"/>
    </row>
    <row r="84" spans="2:12" x14ac:dyDescent="0.35">
      <c r="B84" s="80"/>
      <c r="C84" s="81"/>
      <c r="D84" s="81"/>
      <c r="E84" s="81"/>
      <c r="F84" s="81"/>
      <c r="G84" s="81"/>
      <c r="H84" s="81"/>
      <c r="I84" s="81"/>
      <c r="J84" s="82"/>
      <c r="K84" s="242">
        <f>IF(AND(Application!H191&gt;=30,Application!F197&lt;6),0,IF(AND(Application!H191&gt;30,Application!F197&gt;=6,Application!F197&lt;=11),4,IF(AND(Application!H191&gt;30,Application!F197&gt;=12,Application!F197&lt;=17),5,IF(AND(Application!H191&gt;30,Application!F197&gt;=18),6,))))</f>
        <v>0</v>
      </c>
      <c r="L84" s="243"/>
    </row>
    <row r="85" spans="2:12" x14ac:dyDescent="0.35">
      <c r="B85" s="80"/>
      <c r="C85" s="81"/>
      <c r="D85" s="81"/>
      <c r="E85" s="81"/>
      <c r="F85" s="81"/>
      <c r="G85" s="81"/>
      <c r="H85" s="81"/>
      <c r="I85" s="81"/>
      <c r="J85" s="82"/>
      <c r="K85" s="242"/>
      <c r="L85" s="243"/>
    </row>
    <row r="86" spans="2:12" x14ac:dyDescent="0.35">
      <c r="B86" s="80"/>
      <c r="C86" s="81"/>
      <c r="D86" s="81"/>
      <c r="E86" s="81"/>
      <c r="F86" s="81"/>
      <c r="G86" s="81"/>
      <c r="H86" s="81"/>
      <c r="I86" s="81"/>
      <c r="J86" s="82"/>
      <c r="K86" s="242"/>
      <c r="L86" s="243"/>
    </row>
    <row r="87" spans="2:12" x14ac:dyDescent="0.35">
      <c r="B87" s="80"/>
      <c r="C87" s="81"/>
      <c r="D87" s="81"/>
      <c r="E87" s="81"/>
      <c r="F87" s="81"/>
      <c r="G87" s="81"/>
      <c r="H87" s="81"/>
      <c r="I87" s="81"/>
      <c r="J87" s="82"/>
      <c r="K87" s="242"/>
      <c r="L87" s="243"/>
    </row>
    <row r="88" spans="2:12" x14ac:dyDescent="0.35">
      <c r="B88" s="80"/>
      <c r="C88" s="81"/>
      <c r="D88" s="81"/>
      <c r="E88" s="81"/>
      <c r="F88" s="81"/>
      <c r="G88" s="81"/>
      <c r="H88" s="81"/>
      <c r="I88" s="81"/>
      <c r="J88" s="82"/>
      <c r="K88" s="242"/>
      <c r="L88" s="243"/>
    </row>
    <row r="89" spans="2:12" x14ac:dyDescent="0.35">
      <c r="B89" s="83"/>
      <c r="C89" s="84"/>
      <c r="D89" s="84"/>
      <c r="E89" s="84"/>
      <c r="F89" s="84"/>
      <c r="G89" s="84"/>
      <c r="H89" s="84"/>
      <c r="I89" s="84"/>
      <c r="J89" s="85"/>
      <c r="K89" s="181"/>
      <c r="L89" s="183"/>
    </row>
    <row r="90" spans="2:12" x14ac:dyDescent="0.35">
      <c r="B90" s="111" t="s">
        <v>252</v>
      </c>
      <c r="C90" s="78"/>
      <c r="D90" s="78"/>
      <c r="E90" s="78"/>
      <c r="F90" s="78"/>
      <c r="G90" s="78"/>
      <c r="H90" s="78"/>
      <c r="I90" s="78"/>
      <c r="J90" s="79"/>
      <c r="K90" s="255" t="str">
        <f>IF(Application!H205="Yes","Essential requirement met","Essential requirement not met")</f>
        <v>Essential requirement not met</v>
      </c>
      <c r="L90" s="256"/>
    </row>
    <row r="91" spans="2:12" x14ac:dyDescent="0.35">
      <c r="B91" s="80"/>
      <c r="C91" s="81"/>
      <c r="D91" s="81"/>
      <c r="E91" s="81"/>
      <c r="F91" s="81"/>
      <c r="G91" s="81"/>
      <c r="H91" s="81"/>
      <c r="I91" s="81"/>
      <c r="J91" s="82"/>
      <c r="K91" s="257"/>
      <c r="L91" s="258"/>
    </row>
    <row r="92" spans="2:12" x14ac:dyDescent="0.35">
      <c r="B92" s="80"/>
      <c r="C92" s="81"/>
      <c r="D92" s="81"/>
      <c r="E92" s="81"/>
      <c r="F92" s="81"/>
      <c r="G92" s="81"/>
      <c r="H92" s="81"/>
      <c r="I92" s="81"/>
      <c r="J92" s="82"/>
      <c r="K92" s="257"/>
      <c r="L92" s="258"/>
    </row>
    <row r="93" spans="2:12" x14ac:dyDescent="0.35">
      <c r="B93" s="83"/>
      <c r="C93" s="84"/>
      <c r="D93" s="84"/>
      <c r="E93" s="84"/>
      <c r="F93" s="84"/>
      <c r="G93" s="84"/>
      <c r="H93" s="84"/>
      <c r="I93" s="84"/>
      <c r="J93" s="85"/>
      <c r="K93" s="259"/>
      <c r="L93" s="260"/>
    </row>
    <row r="94" spans="2:12" x14ac:dyDescent="0.35">
      <c r="B94" s="254" t="s">
        <v>253</v>
      </c>
      <c r="C94" s="208"/>
      <c r="D94" s="208"/>
      <c r="E94" s="208"/>
      <c r="F94" s="208"/>
      <c r="G94" s="208"/>
      <c r="H94" s="208"/>
      <c r="I94" s="208"/>
      <c r="J94" s="209"/>
      <c r="K94" s="178">
        <f>IF(Application!F225="Yes",1,0)</f>
        <v>0</v>
      </c>
      <c r="L94" s="180"/>
    </row>
    <row r="95" spans="2:12" x14ac:dyDescent="0.35">
      <c r="B95" s="210"/>
      <c r="C95" s="211"/>
      <c r="D95" s="211"/>
      <c r="E95" s="211"/>
      <c r="F95" s="211"/>
      <c r="G95" s="211"/>
      <c r="H95" s="211"/>
      <c r="I95" s="211"/>
      <c r="J95" s="212"/>
      <c r="K95" s="242"/>
      <c r="L95" s="243"/>
    </row>
    <row r="96" spans="2:12" x14ac:dyDescent="0.35">
      <c r="B96" s="210"/>
      <c r="C96" s="211"/>
      <c r="D96" s="211"/>
      <c r="E96" s="211"/>
      <c r="F96" s="211"/>
      <c r="G96" s="211"/>
      <c r="H96" s="211"/>
      <c r="I96" s="211"/>
      <c r="J96" s="212"/>
      <c r="K96" s="242"/>
      <c r="L96" s="243"/>
    </row>
    <row r="97" spans="2:12" x14ac:dyDescent="0.35">
      <c r="B97" s="213"/>
      <c r="C97" s="214"/>
      <c r="D97" s="214"/>
      <c r="E97" s="214"/>
      <c r="F97" s="214"/>
      <c r="G97" s="214"/>
      <c r="H97" s="214"/>
      <c r="I97" s="214"/>
      <c r="J97" s="215"/>
      <c r="K97" s="181"/>
      <c r="L97" s="183"/>
    </row>
    <row r="98" spans="2:12" x14ac:dyDescent="0.35">
      <c r="B98" s="254" t="s">
        <v>254</v>
      </c>
      <c r="C98" s="208"/>
      <c r="D98" s="208"/>
      <c r="E98" s="208"/>
      <c r="F98" s="208"/>
      <c r="G98" s="208"/>
      <c r="H98" s="208"/>
      <c r="I98" s="208"/>
      <c r="J98" s="209"/>
      <c r="K98" s="178">
        <f>IF(Application!F228="Yes",1,0)</f>
        <v>0</v>
      </c>
      <c r="L98" s="180"/>
    </row>
    <row r="99" spans="2:12" x14ac:dyDescent="0.35">
      <c r="B99" s="210"/>
      <c r="C99" s="211"/>
      <c r="D99" s="211"/>
      <c r="E99" s="211"/>
      <c r="F99" s="211"/>
      <c r="G99" s="211"/>
      <c r="H99" s="211"/>
      <c r="I99" s="211"/>
      <c r="J99" s="212"/>
      <c r="K99" s="242"/>
      <c r="L99" s="243"/>
    </row>
    <row r="100" spans="2:12" x14ac:dyDescent="0.35">
      <c r="B100" s="210"/>
      <c r="C100" s="211"/>
      <c r="D100" s="211"/>
      <c r="E100" s="211"/>
      <c r="F100" s="211"/>
      <c r="G100" s="211"/>
      <c r="H100" s="211"/>
      <c r="I100" s="211"/>
      <c r="J100" s="212"/>
      <c r="K100" s="242"/>
      <c r="L100" s="243"/>
    </row>
    <row r="101" spans="2:12" x14ac:dyDescent="0.35">
      <c r="B101" s="213"/>
      <c r="C101" s="214"/>
      <c r="D101" s="214"/>
      <c r="E101" s="214"/>
      <c r="F101" s="214"/>
      <c r="G101" s="214"/>
      <c r="H101" s="214"/>
      <c r="I101" s="214"/>
      <c r="J101" s="215"/>
      <c r="K101" s="181"/>
      <c r="L101" s="183"/>
    </row>
    <row r="102" spans="2:12" x14ac:dyDescent="0.35">
      <c r="B102" s="175" t="s">
        <v>255</v>
      </c>
      <c r="C102" s="164"/>
      <c r="D102" s="164"/>
      <c r="E102" s="164"/>
      <c r="F102" s="164"/>
      <c r="G102" s="164"/>
      <c r="H102" s="164"/>
      <c r="I102" s="164"/>
      <c r="J102" s="164"/>
      <c r="K102" s="178"/>
      <c r="L102" s="180"/>
    </row>
    <row r="103" spans="2:12" x14ac:dyDescent="0.35">
      <c r="B103" s="164"/>
      <c r="C103" s="164"/>
      <c r="D103" s="164"/>
      <c r="E103" s="164"/>
      <c r="F103" s="164"/>
      <c r="G103" s="164"/>
      <c r="H103" s="164"/>
      <c r="I103" s="164"/>
      <c r="J103" s="164"/>
      <c r="K103" s="242"/>
      <c r="L103" s="243"/>
    </row>
    <row r="104" spans="2:12" x14ac:dyDescent="0.35">
      <c r="B104" s="164"/>
      <c r="C104" s="164"/>
      <c r="D104" s="164"/>
      <c r="E104" s="164"/>
      <c r="F104" s="164"/>
      <c r="G104" s="164"/>
      <c r="H104" s="164"/>
      <c r="I104" s="164"/>
      <c r="J104" s="164"/>
      <c r="K104" s="242"/>
      <c r="L104" s="243"/>
    </row>
    <row r="105" spans="2:12" x14ac:dyDescent="0.35">
      <c r="B105" s="164"/>
      <c r="C105" s="164"/>
      <c r="D105" s="164"/>
      <c r="E105" s="164"/>
      <c r="F105" s="164"/>
      <c r="G105" s="164"/>
      <c r="H105" s="164"/>
      <c r="I105" s="164"/>
      <c r="J105" s="164"/>
      <c r="K105" s="242"/>
      <c r="L105" s="243"/>
    </row>
    <row r="106" spans="2:12" x14ac:dyDescent="0.35">
      <c r="B106" s="164"/>
      <c r="C106" s="164"/>
      <c r="D106" s="164"/>
      <c r="E106" s="164"/>
      <c r="F106" s="164"/>
      <c r="G106" s="164"/>
      <c r="H106" s="164"/>
      <c r="I106" s="164"/>
      <c r="J106" s="164"/>
      <c r="K106" s="242"/>
      <c r="L106" s="243"/>
    </row>
    <row r="107" spans="2:12" x14ac:dyDescent="0.35">
      <c r="B107" s="164"/>
      <c r="C107" s="164"/>
      <c r="D107" s="164"/>
      <c r="E107" s="164"/>
      <c r="F107" s="164"/>
      <c r="G107" s="164"/>
      <c r="H107" s="164"/>
      <c r="I107" s="164"/>
      <c r="J107" s="164"/>
      <c r="K107" s="242"/>
      <c r="L107" s="243"/>
    </row>
    <row r="108" spans="2:12" x14ac:dyDescent="0.35">
      <c r="B108" s="164"/>
      <c r="C108" s="164"/>
      <c r="D108" s="164"/>
      <c r="E108" s="164"/>
      <c r="F108" s="164"/>
      <c r="G108" s="164"/>
      <c r="H108" s="164"/>
      <c r="I108" s="164"/>
      <c r="J108" s="164"/>
      <c r="K108" s="181"/>
      <c r="L108" s="183"/>
    </row>
    <row r="109" spans="2:12" x14ac:dyDescent="0.35">
      <c r="B109" s="254" t="s">
        <v>256</v>
      </c>
      <c r="C109" s="208"/>
      <c r="D109" s="208"/>
      <c r="E109" s="208"/>
      <c r="F109" s="208"/>
      <c r="G109" s="208"/>
      <c r="H109" s="208"/>
      <c r="I109" s="208"/>
      <c r="J109" s="209"/>
      <c r="K109" s="178"/>
      <c r="L109" s="180"/>
    </row>
    <row r="110" spans="2:12" x14ac:dyDescent="0.35">
      <c r="B110" s="210"/>
      <c r="C110" s="211"/>
      <c r="D110" s="211"/>
      <c r="E110" s="211"/>
      <c r="F110" s="211"/>
      <c r="G110" s="211"/>
      <c r="H110" s="211"/>
      <c r="I110" s="211"/>
      <c r="J110" s="212"/>
      <c r="K110" s="242"/>
      <c r="L110" s="243"/>
    </row>
    <row r="111" spans="2:12" x14ac:dyDescent="0.35">
      <c r="B111" s="213"/>
      <c r="C111" s="214"/>
      <c r="D111" s="214"/>
      <c r="E111" s="214"/>
      <c r="F111" s="214"/>
      <c r="G111" s="214"/>
      <c r="H111" s="214"/>
      <c r="I111" s="214"/>
      <c r="J111" s="215"/>
      <c r="K111" s="181"/>
      <c r="L111" s="183"/>
    </row>
    <row r="112" spans="2:12" x14ac:dyDescent="0.35">
      <c r="B112" s="254" t="s">
        <v>257</v>
      </c>
      <c r="C112" s="208"/>
      <c r="D112" s="208"/>
      <c r="E112" s="208"/>
      <c r="F112" s="208"/>
      <c r="G112" s="208"/>
      <c r="H112" s="208"/>
      <c r="I112" s="208"/>
      <c r="J112" s="209"/>
      <c r="K112" s="193"/>
      <c r="L112" s="193"/>
    </row>
    <row r="113" spans="2:12" x14ac:dyDescent="0.35">
      <c r="B113" s="210"/>
      <c r="C113" s="211"/>
      <c r="D113" s="211"/>
      <c r="E113" s="211"/>
      <c r="F113" s="211"/>
      <c r="G113" s="211"/>
      <c r="H113" s="211"/>
      <c r="I113" s="211"/>
      <c r="J113" s="212"/>
      <c r="K113" s="193"/>
      <c r="L113" s="193"/>
    </row>
    <row r="114" spans="2:12" x14ac:dyDescent="0.35">
      <c r="B114" s="213"/>
      <c r="C114" s="214"/>
      <c r="D114" s="214"/>
      <c r="E114" s="214"/>
      <c r="F114" s="214"/>
      <c r="G114" s="214"/>
      <c r="H114" s="214"/>
      <c r="I114" s="214"/>
      <c r="J114" s="215"/>
      <c r="K114" s="193"/>
      <c r="L114" s="193"/>
    </row>
    <row r="115" spans="2:12" x14ac:dyDescent="0.35">
      <c r="B115" s="244" t="s">
        <v>258</v>
      </c>
      <c r="C115" s="245"/>
      <c r="D115" s="245"/>
      <c r="E115" s="245"/>
      <c r="F115" s="245"/>
      <c r="G115" s="245"/>
      <c r="H115" s="245"/>
      <c r="I115" s="245"/>
      <c r="J115" s="246"/>
      <c r="K115" s="250" t="e">
        <f>SUM(K10,K12,K20,K30,K38,K43,K60,K69,K73,K77,K84,K94,K98,K102,K109,K112,K46)</f>
        <v>#REF!</v>
      </c>
      <c r="L115" s="251"/>
    </row>
    <row r="116" spans="2:12" x14ac:dyDescent="0.35">
      <c r="B116" s="247"/>
      <c r="C116" s="248"/>
      <c r="D116" s="248"/>
      <c r="E116" s="248"/>
      <c r="F116" s="248"/>
      <c r="G116" s="248"/>
      <c r="H116" s="248"/>
      <c r="I116" s="248"/>
      <c r="J116" s="249"/>
      <c r="K116" s="252"/>
      <c r="L116" s="253"/>
    </row>
  </sheetData>
  <protectedRanges>
    <protectedRange sqref="H28 K60 K102 K109 K112" name="Scores"/>
  </protectedRanges>
  <mergeCells count="44">
    <mergeCell ref="K43:L45"/>
    <mergeCell ref="A1:G2"/>
    <mergeCell ref="B4:L8"/>
    <mergeCell ref="B10:J11"/>
    <mergeCell ref="K10:L11"/>
    <mergeCell ref="B20:J22"/>
    <mergeCell ref="B30:J37"/>
    <mergeCell ref="K30:L37"/>
    <mergeCell ref="K20:L29"/>
    <mergeCell ref="F26:G26"/>
    <mergeCell ref="B12:J19"/>
    <mergeCell ref="K12:L19"/>
    <mergeCell ref="B90:J93"/>
    <mergeCell ref="K38:L42"/>
    <mergeCell ref="B38:J42"/>
    <mergeCell ref="K90:L93"/>
    <mergeCell ref="K94:L97"/>
    <mergeCell ref="B69:J72"/>
    <mergeCell ref="K69:L72"/>
    <mergeCell ref="B73:J76"/>
    <mergeCell ref="K73:L76"/>
    <mergeCell ref="B51:J55"/>
    <mergeCell ref="K51:L55"/>
    <mergeCell ref="B60:J68"/>
    <mergeCell ref="K60:L68"/>
    <mergeCell ref="B56:J59"/>
    <mergeCell ref="K56:L59"/>
    <mergeCell ref="B43:J45"/>
    <mergeCell ref="B46:J50"/>
    <mergeCell ref="K46:L50"/>
    <mergeCell ref="B115:J116"/>
    <mergeCell ref="K115:L116"/>
    <mergeCell ref="K77:L83"/>
    <mergeCell ref="K84:L89"/>
    <mergeCell ref="B112:J114"/>
    <mergeCell ref="K112:L114"/>
    <mergeCell ref="K98:L101"/>
    <mergeCell ref="B98:J101"/>
    <mergeCell ref="K102:L108"/>
    <mergeCell ref="B109:J111"/>
    <mergeCell ref="K109:L111"/>
    <mergeCell ref="B102:J108"/>
    <mergeCell ref="B94:J97"/>
    <mergeCell ref="B77:J89"/>
  </mergeCells>
  <conditionalFormatting sqref="H28">
    <cfRule type="expression" dxfId="12" priority="7" stopIfTrue="1">
      <formula>ISBLANK($H$28)</formula>
    </cfRule>
  </conditionalFormatting>
  <conditionalFormatting sqref="K46:L50">
    <cfRule type="expression" dxfId="11" priority="1">
      <formula>ISBLANK($K$46)</formula>
    </cfRule>
  </conditionalFormatting>
  <conditionalFormatting sqref="K51:L55">
    <cfRule type="containsText" dxfId="10" priority="10" operator="containsText" text="Essential requirement not met">
      <formula>NOT(ISERROR(SEARCH("Essential requirement not met",K51)))</formula>
    </cfRule>
    <cfRule type="containsText" dxfId="9" priority="12" operator="containsText" text="Essential requirement met">
      <formula>NOT(ISERROR(SEARCH("Essential requirement met",K51)))</formula>
    </cfRule>
  </conditionalFormatting>
  <conditionalFormatting sqref="K56:L59">
    <cfRule type="containsText" dxfId="8" priority="11" operator="containsText" text="Essential requirement not met">
      <formula>NOT(ISERROR(SEARCH("Essential requirement not met",K56)))</formula>
    </cfRule>
    <cfRule type="containsText" dxfId="7" priority="13" stopIfTrue="1" operator="containsText" text="Essential requirement not met">
      <formula>NOT(ISERROR(SEARCH("Essential requirement not met",K56)))</formula>
    </cfRule>
    <cfRule type="containsText" dxfId="6" priority="14" operator="containsText" text="Essential requirement met">
      <formula>NOT(ISERROR(SEARCH("Essential requirement met",K56)))</formula>
    </cfRule>
  </conditionalFormatting>
  <conditionalFormatting sqref="K60:L68">
    <cfRule type="expression" dxfId="5" priority="8">
      <formula>ISBLANK($K$60)</formula>
    </cfRule>
  </conditionalFormatting>
  <conditionalFormatting sqref="K90:L93">
    <cfRule type="containsText" dxfId="4" priority="2" operator="containsText" text="Essential requirement not met">
      <formula>NOT(ISERROR(SEARCH("Essential requirement not met",K90)))</formula>
    </cfRule>
    <cfRule type="containsText" dxfId="3" priority="3" stopIfTrue="1" operator="containsText" text="Essential requirement met">
      <formula>NOT(ISERROR(SEARCH("Essential requirement met",K90)))</formula>
    </cfRule>
  </conditionalFormatting>
  <conditionalFormatting sqref="K102:L108">
    <cfRule type="expression" dxfId="2" priority="6">
      <formula>ISBLANK($K$102)</formula>
    </cfRule>
  </conditionalFormatting>
  <conditionalFormatting sqref="K109:L111">
    <cfRule type="expression" dxfId="1" priority="5">
      <formula>ISBLANK($K$109)</formula>
    </cfRule>
  </conditionalFormatting>
  <conditionalFormatting sqref="K112:L114">
    <cfRule type="expression" dxfId="0" priority="4">
      <formula>ISBLANK($K$112)</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e601432-2da8-41e6-9a34-d0c28fe00e56">
      <Terms xmlns="http://schemas.microsoft.com/office/infopath/2007/PartnerControls"/>
    </lcf76f155ced4ddcb4097134ff3c332f>
    <TaxCatchAll xmlns="094893c1-b3ce-419a-8e69-08beb892be7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0B54F0AE5316548ADA00BE695AA9D91" ma:contentTypeVersion="14" ma:contentTypeDescription="Create a new document." ma:contentTypeScope="" ma:versionID="37eabafefdf6421daad9fb54a25759ca">
  <xsd:schema xmlns:xsd="http://www.w3.org/2001/XMLSchema" xmlns:xs="http://www.w3.org/2001/XMLSchema" xmlns:p="http://schemas.microsoft.com/office/2006/metadata/properties" xmlns:ns2="1e601432-2da8-41e6-9a34-d0c28fe00e56" xmlns:ns3="094893c1-b3ce-419a-8e69-08beb892be7f" targetNamespace="http://schemas.microsoft.com/office/2006/metadata/properties" ma:root="true" ma:fieldsID="e8e9bcf49e1336786031db0d8108810a" ns2:_="" ns3:_="">
    <xsd:import namespace="1e601432-2da8-41e6-9a34-d0c28fe00e56"/>
    <xsd:import namespace="094893c1-b3ce-419a-8e69-08beb892be7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601432-2da8-41e6-9a34-d0c28fe00e5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2b5e471e-86a7-4573-b003-24887ebde44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94893c1-b3ce-419a-8e69-08beb892be7f"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82673155-6d0e-4887-a635-2c8997253f9b}" ma:internalName="TaxCatchAll" ma:showField="CatchAllData" ma:web="094893c1-b3ce-419a-8e69-08beb892be7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4C9518E-424F-4CCD-84D9-DE0E4A64F074}">
  <ds:schemaRefs>
    <ds:schemaRef ds:uri="http://www.w3.org/XML/1998/namespace"/>
    <ds:schemaRef ds:uri="http://purl.org/dc/terms/"/>
    <ds:schemaRef ds:uri="http://purl.org/dc/dcmitype/"/>
    <ds:schemaRef ds:uri="http://schemas.openxmlformats.org/package/2006/metadata/core-properties"/>
    <ds:schemaRef ds:uri="1e601432-2da8-41e6-9a34-d0c28fe00e56"/>
    <ds:schemaRef ds:uri="http://schemas.microsoft.com/office/2006/documentManagement/types"/>
    <ds:schemaRef ds:uri="http://purl.org/dc/elements/1.1/"/>
    <ds:schemaRef ds:uri="http://schemas.microsoft.com/office/infopath/2007/PartnerControls"/>
    <ds:schemaRef ds:uri="094893c1-b3ce-419a-8e69-08beb892be7f"/>
    <ds:schemaRef ds:uri="http://schemas.microsoft.com/office/2006/metadata/properties"/>
  </ds:schemaRefs>
</ds:datastoreItem>
</file>

<file path=customXml/itemProps2.xml><?xml version="1.0" encoding="utf-8"?>
<ds:datastoreItem xmlns:ds="http://schemas.openxmlformats.org/officeDocument/2006/customXml" ds:itemID="{62090855-9F56-497E-B309-699630E1BA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601432-2da8-41e6-9a34-d0c28fe00e56"/>
    <ds:schemaRef ds:uri="094893c1-b3ce-419a-8e69-08beb892be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AB5E54C-778D-468F-9A6E-94B116456FA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Application</vt:lpstr>
      <vt:lpstr>Scores</vt:lpstr>
    </vt:vector>
  </TitlesOfParts>
  <Manager/>
  <Company>South West LETB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Helena Hogan (Health Education South West)</dc:creator>
  <cp:keywords/>
  <dc:description/>
  <cp:lastModifiedBy>HEWETT, Benjamin (NHS ENGLAND - T1510)</cp:lastModifiedBy>
  <cp:revision/>
  <dcterms:created xsi:type="dcterms:W3CDTF">2017-09-01T12:45:14Z</dcterms:created>
  <dcterms:modified xsi:type="dcterms:W3CDTF">2024-10-29T12:28:58Z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0x010100C0B54F0AE5316548ADA00BE695AA9D91</vt:lpwstr>
  </property>
</Properties>
</file>